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给产业园" sheetId="3" r:id="rId1"/>
    <sheet name="给施工方" sheetId="4" r:id="rId2"/>
  </sheets>
  <calcPr calcId="144525"/>
</workbook>
</file>

<file path=xl/sharedStrings.xml><?xml version="1.0" encoding="utf-8"?>
<sst xmlns="http://schemas.openxmlformats.org/spreadsheetml/2006/main" count="116" uniqueCount="27">
  <si>
    <t>开元壹号60号地块商务公寓楼电线电缆供货明细表</t>
  </si>
  <si>
    <t>序号</t>
  </si>
  <si>
    <t>名称及规格</t>
  </si>
  <si>
    <t>单位</t>
  </si>
  <si>
    <t>数量</t>
  </si>
  <si>
    <t>单价</t>
  </si>
  <si>
    <t>金额（元）</t>
  </si>
  <si>
    <t>一</t>
  </si>
  <si>
    <t>2020年11月16日送货单</t>
  </si>
  <si>
    <t>WDZ-YJY4*35+1*16</t>
  </si>
  <si>
    <t>米</t>
  </si>
  <si>
    <t>WDZ-YJY4*25+1*16</t>
  </si>
  <si>
    <t>WDZ-BYJ-2.5</t>
  </si>
  <si>
    <t>小计</t>
  </si>
  <si>
    <t>二</t>
  </si>
  <si>
    <t>2020年11月25日送货单</t>
  </si>
  <si>
    <t>WDZ-BYJ-4</t>
  </si>
  <si>
    <t>三</t>
  </si>
  <si>
    <t>2020年11月27日送货单</t>
  </si>
  <si>
    <t>WDZ-YJY-3*6</t>
  </si>
  <si>
    <t>WDZ-YJY-3*10</t>
  </si>
  <si>
    <t>四</t>
  </si>
  <si>
    <t>2020年12月4日送货单</t>
  </si>
  <si>
    <t>五</t>
  </si>
  <si>
    <t>本批次送货金额合计</t>
  </si>
  <si>
    <t>六</t>
  </si>
  <si>
    <t>本批次应支付进度款为（五）*97%</t>
  </si>
</sst>
</file>

<file path=xl/styles.xml><?xml version="1.0" encoding="utf-8"?>
<styleSheet xmlns="http://schemas.openxmlformats.org/spreadsheetml/2006/main">
  <numFmts count="6">
    <numFmt numFmtId="176" formatCode="0.000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21" borderId="12" applyNumberFormat="0" applyAlignment="0" applyProtection="0">
      <alignment vertical="center"/>
    </xf>
    <xf numFmtId="0" fontId="21" fillId="21" borderId="6" applyNumberFormat="0" applyAlignment="0" applyProtection="0">
      <alignment vertical="center"/>
    </xf>
    <xf numFmtId="0" fontId="13" fillId="19" borderId="7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left" vertical="center"/>
    </xf>
    <xf numFmtId="177" fontId="1" fillId="0" borderId="3" xfId="0" applyNumberFormat="1" applyFont="1" applyBorder="1" applyAlignment="1">
      <alignment horizontal="left" vertical="center"/>
    </xf>
    <xf numFmtId="177" fontId="1" fillId="0" borderId="4" xfId="0" applyNumberFormat="1" applyFont="1" applyBorder="1" applyAlignment="1">
      <alignment horizontal="left"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76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opLeftCell="A12" workbookViewId="0">
      <selection activeCell="G32" sqref="G32"/>
    </sheetView>
  </sheetViews>
  <sheetFormatPr defaultColWidth="9" defaultRowHeight="30" customHeight="1" outlineLevelCol="6"/>
  <cols>
    <col min="1" max="1" width="5.625" style="3" customWidth="1"/>
    <col min="2" max="2" width="25.625" style="1" customWidth="1"/>
    <col min="3" max="3" width="7" style="1" customWidth="1"/>
    <col min="4" max="5" width="15.625" style="1" customWidth="1"/>
    <col min="6" max="6" width="18" style="1" customWidth="1"/>
    <col min="7" max="7" width="19.875" style="20" customWidth="1"/>
    <col min="8" max="11" width="10.375" style="1"/>
    <col min="12" max="16379" width="9" style="1"/>
    <col min="16380" max="16384" width="9" style="4"/>
  </cols>
  <sheetData>
    <row r="1" ht="45" customHeight="1" spans="1:6">
      <c r="A1" s="5" t="s">
        <v>0</v>
      </c>
      <c r="B1" s="6"/>
      <c r="C1" s="6"/>
      <c r="D1" s="6"/>
      <c r="E1" s="6"/>
      <c r="F1" s="6"/>
    </row>
    <row r="2" ht="15" customHeight="1"/>
    <row r="3" s="1" customFormat="1" customHeight="1" spans="1:7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20"/>
    </row>
    <row r="4" customHeight="1" spans="1:6">
      <c r="A4" s="9" t="s">
        <v>7</v>
      </c>
      <c r="B4" s="10" t="s">
        <v>8</v>
      </c>
      <c r="C4" s="11"/>
      <c r="D4" s="11"/>
      <c r="E4" s="11"/>
      <c r="F4" s="12"/>
    </row>
    <row r="5" customHeight="1" spans="1:6">
      <c r="A5" s="9">
        <v>1</v>
      </c>
      <c r="B5" s="8" t="s">
        <v>9</v>
      </c>
      <c r="C5" s="8" t="s">
        <v>10</v>
      </c>
      <c r="D5" s="8">
        <v>382</v>
      </c>
      <c r="E5" s="13">
        <v>110.1</v>
      </c>
      <c r="F5" s="8">
        <f t="shared" ref="F5:F11" si="0">D5*E5</f>
        <v>42058.2</v>
      </c>
    </row>
    <row r="6" customHeight="1" spans="1:6">
      <c r="A6" s="9">
        <v>2</v>
      </c>
      <c r="B6" s="8" t="s">
        <v>11</v>
      </c>
      <c r="C6" s="8" t="s">
        <v>10</v>
      </c>
      <c r="D6" s="8">
        <v>234</v>
      </c>
      <c r="E6" s="13">
        <v>82.525</v>
      </c>
      <c r="F6" s="8">
        <f t="shared" si="0"/>
        <v>19310.85</v>
      </c>
    </row>
    <row r="7" customHeight="1" spans="1:6">
      <c r="A7" s="9">
        <v>3</v>
      </c>
      <c r="B7" s="8" t="s">
        <v>12</v>
      </c>
      <c r="C7" s="8" t="s">
        <v>10</v>
      </c>
      <c r="D7" s="8">
        <v>25000</v>
      </c>
      <c r="E7" s="13">
        <v>1.725</v>
      </c>
      <c r="F7" s="8">
        <f t="shared" si="0"/>
        <v>43125</v>
      </c>
    </row>
    <row r="8" customHeight="1" spans="1:6">
      <c r="A8" s="9">
        <v>4</v>
      </c>
      <c r="B8" s="8" t="s">
        <v>12</v>
      </c>
      <c r="C8" s="8" t="s">
        <v>10</v>
      </c>
      <c r="D8" s="8">
        <v>25000</v>
      </c>
      <c r="E8" s="13">
        <v>1.725</v>
      </c>
      <c r="F8" s="8">
        <f t="shared" si="0"/>
        <v>43125</v>
      </c>
    </row>
    <row r="9" customHeight="1" spans="1:6">
      <c r="A9" s="9">
        <v>5</v>
      </c>
      <c r="B9" s="8" t="s">
        <v>12</v>
      </c>
      <c r="C9" s="8" t="s">
        <v>10</v>
      </c>
      <c r="D9" s="8">
        <v>8700</v>
      </c>
      <c r="E9" s="13">
        <v>1.725</v>
      </c>
      <c r="F9" s="8">
        <f t="shared" si="0"/>
        <v>15007.5</v>
      </c>
    </row>
    <row r="10" customHeight="1" spans="1:6">
      <c r="A10" s="9">
        <v>6</v>
      </c>
      <c r="B10" s="8" t="s">
        <v>12</v>
      </c>
      <c r="C10" s="8" t="s">
        <v>10</v>
      </c>
      <c r="D10" s="8">
        <v>10100</v>
      </c>
      <c r="E10" s="13">
        <v>1.725</v>
      </c>
      <c r="F10" s="8">
        <f t="shared" si="0"/>
        <v>17422.5</v>
      </c>
    </row>
    <row r="11" customHeight="1" spans="1:6">
      <c r="A11" s="9"/>
      <c r="B11" s="14" t="s">
        <v>13</v>
      </c>
      <c r="C11" s="14"/>
      <c r="D11" s="14"/>
      <c r="E11" s="14"/>
      <c r="F11" s="8">
        <f>SUM(F5:F10)</f>
        <v>180049.05</v>
      </c>
    </row>
    <row r="12" customHeight="1" spans="1:6">
      <c r="A12" s="9" t="s">
        <v>14</v>
      </c>
      <c r="B12" s="10" t="s">
        <v>15</v>
      </c>
      <c r="C12" s="11"/>
      <c r="D12" s="11"/>
      <c r="E12" s="11"/>
      <c r="F12" s="12"/>
    </row>
    <row r="13" customHeight="1" spans="1:6">
      <c r="A13" s="9">
        <v>1</v>
      </c>
      <c r="B13" s="8" t="s">
        <v>12</v>
      </c>
      <c r="C13" s="8" t="s">
        <v>10</v>
      </c>
      <c r="D13" s="8">
        <v>14900</v>
      </c>
      <c r="E13" s="13">
        <v>1.725</v>
      </c>
      <c r="F13" s="8">
        <f>D13*E13</f>
        <v>25702.5</v>
      </c>
    </row>
    <row r="14" customHeight="1" spans="1:6">
      <c r="A14" s="9">
        <v>2</v>
      </c>
      <c r="B14" s="8" t="s">
        <v>12</v>
      </c>
      <c r="C14" s="8" t="s">
        <v>10</v>
      </c>
      <c r="D14" s="8">
        <v>6300</v>
      </c>
      <c r="E14" s="13">
        <v>1.725</v>
      </c>
      <c r="F14" s="8">
        <f>D14*E14</f>
        <v>10867.5</v>
      </c>
    </row>
    <row r="15" customHeight="1" spans="1:6">
      <c r="A15" s="9">
        <v>3</v>
      </c>
      <c r="B15" s="8" t="s">
        <v>16</v>
      </c>
      <c r="C15" s="8"/>
      <c r="D15" s="8">
        <v>26200</v>
      </c>
      <c r="E15" s="13">
        <v>2.7375</v>
      </c>
      <c r="F15" s="8">
        <f t="shared" ref="F15:F24" si="1">D15*E15</f>
        <v>71722.5</v>
      </c>
    </row>
    <row r="16" customHeight="1" spans="1:6">
      <c r="A16" s="9">
        <v>4</v>
      </c>
      <c r="B16" s="8" t="s">
        <v>16</v>
      </c>
      <c r="C16" s="8"/>
      <c r="D16" s="8">
        <v>26200</v>
      </c>
      <c r="E16" s="13">
        <v>2.7375</v>
      </c>
      <c r="F16" s="8">
        <f t="shared" si="1"/>
        <v>71722.5</v>
      </c>
    </row>
    <row r="17" customHeight="1" spans="1:6">
      <c r="A17" s="9">
        <v>5</v>
      </c>
      <c r="B17" s="8" t="s">
        <v>16</v>
      </c>
      <c r="C17" s="8"/>
      <c r="D17" s="8">
        <v>27700</v>
      </c>
      <c r="E17" s="13">
        <v>2.7375</v>
      </c>
      <c r="F17" s="8">
        <f t="shared" si="1"/>
        <v>75828.75</v>
      </c>
    </row>
    <row r="18" customHeight="1" spans="1:6">
      <c r="A18" s="9"/>
      <c r="B18" s="14" t="s">
        <v>13</v>
      </c>
      <c r="C18" s="14"/>
      <c r="D18" s="14"/>
      <c r="E18" s="14"/>
      <c r="F18" s="8">
        <f>SUM(F13:F17)</f>
        <v>255843.75</v>
      </c>
    </row>
    <row r="19" customHeight="1" spans="1:6">
      <c r="A19" s="9" t="s">
        <v>17</v>
      </c>
      <c r="B19" s="10" t="s">
        <v>18</v>
      </c>
      <c r="C19" s="11"/>
      <c r="D19" s="11"/>
      <c r="E19" s="11"/>
      <c r="F19" s="12"/>
    </row>
    <row r="20" customHeight="1" spans="1:6">
      <c r="A20" s="9">
        <v>1</v>
      </c>
      <c r="B20" s="8" t="s">
        <v>19</v>
      </c>
      <c r="C20" s="8" t="s">
        <v>10</v>
      </c>
      <c r="D20" s="8">
        <v>5057</v>
      </c>
      <c r="E20" s="13">
        <v>14.4375</v>
      </c>
      <c r="F20" s="8">
        <f>D20*E20</f>
        <v>73010.4375</v>
      </c>
    </row>
    <row r="21" customHeight="1" spans="1:6">
      <c r="A21" s="9">
        <v>2</v>
      </c>
      <c r="B21" s="8" t="s">
        <v>19</v>
      </c>
      <c r="C21" s="8" t="s">
        <v>10</v>
      </c>
      <c r="D21" s="8">
        <v>4966</v>
      </c>
      <c r="E21" s="13">
        <v>14.4375</v>
      </c>
      <c r="F21" s="8">
        <f t="shared" si="1"/>
        <v>71696.625</v>
      </c>
    </row>
    <row r="22" customHeight="1" spans="1:6">
      <c r="A22" s="9">
        <v>3</v>
      </c>
      <c r="B22" s="8" t="s">
        <v>19</v>
      </c>
      <c r="C22" s="8" t="s">
        <v>10</v>
      </c>
      <c r="D22" s="8">
        <v>4886</v>
      </c>
      <c r="E22" s="13">
        <v>14.4375</v>
      </c>
      <c r="F22" s="8">
        <f t="shared" si="1"/>
        <v>70541.625</v>
      </c>
    </row>
    <row r="23" customHeight="1" spans="1:6">
      <c r="A23" s="9">
        <v>4</v>
      </c>
      <c r="B23" s="8" t="s">
        <v>19</v>
      </c>
      <c r="C23" s="8" t="s">
        <v>10</v>
      </c>
      <c r="D23" s="8">
        <v>4984</v>
      </c>
      <c r="E23" s="13">
        <v>14.4375</v>
      </c>
      <c r="F23" s="8">
        <f t="shared" si="1"/>
        <v>71956.5</v>
      </c>
    </row>
    <row r="24" customHeight="1" spans="1:6">
      <c r="A24" s="9">
        <v>5</v>
      </c>
      <c r="B24" s="8" t="s">
        <v>20</v>
      </c>
      <c r="C24" s="8" t="s">
        <v>10</v>
      </c>
      <c r="D24" s="8">
        <v>3440</v>
      </c>
      <c r="E24" s="13">
        <v>23.2875</v>
      </c>
      <c r="F24" s="8">
        <f t="shared" si="1"/>
        <v>80109</v>
      </c>
    </row>
    <row r="25" customHeight="1" spans="1:6">
      <c r="A25" s="9"/>
      <c r="B25" s="14" t="s">
        <v>13</v>
      </c>
      <c r="C25" s="14"/>
      <c r="D25" s="14"/>
      <c r="E25" s="14"/>
      <c r="F25" s="8">
        <f>SUM(F20:F24)</f>
        <v>367314.1875</v>
      </c>
    </row>
    <row r="26" customHeight="1" spans="1:6">
      <c r="A26" s="9" t="s">
        <v>21</v>
      </c>
      <c r="B26" s="10" t="s">
        <v>22</v>
      </c>
      <c r="C26" s="11"/>
      <c r="D26" s="11"/>
      <c r="E26" s="11"/>
      <c r="F26" s="12"/>
    </row>
    <row r="27" customHeight="1" spans="1:6">
      <c r="A27" s="9">
        <v>1</v>
      </c>
      <c r="B27" s="8" t="s">
        <v>19</v>
      </c>
      <c r="C27" s="8" t="s">
        <v>10</v>
      </c>
      <c r="D27" s="8">
        <v>5002</v>
      </c>
      <c r="E27" s="13">
        <v>14.4375</v>
      </c>
      <c r="F27" s="8">
        <f>D27*E27</f>
        <v>72216.375</v>
      </c>
    </row>
    <row r="28" customHeight="1" spans="1:6">
      <c r="A28" s="9">
        <v>2</v>
      </c>
      <c r="B28" s="8" t="s">
        <v>19</v>
      </c>
      <c r="C28" s="8" t="s">
        <v>10</v>
      </c>
      <c r="D28" s="8">
        <v>4419</v>
      </c>
      <c r="E28" s="13">
        <v>14.4375</v>
      </c>
      <c r="F28" s="8">
        <f>D28*E28</f>
        <v>63799.3125</v>
      </c>
    </row>
    <row r="29" customHeight="1" spans="1:6">
      <c r="A29" s="9">
        <v>3</v>
      </c>
      <c r="B29" s="8" t="s">
        <v>19</v>
      </c>
      <c r="C29" s="8" t="s">
        <v>10</v>
      </c>
      <c r="D29" s="8">
        <v>4886</v>
      </c>
      <c r="E29" s="13">
        <v>14.4375</v>
      </c>
      <c r="F29" s="8">
        <f>D29*E29</f>
        <v>70541.625</v>
      </c>
    </row>
    <row r="30" customHeight="1" spans="1:6">
      <c r="A30" s="9"/>
      <c r="B30" s="14" t="s">
        <v>13</v>
      </c>
      <c r="C30" s="14"/>
      <c r="D30" s="14"/>
      <c r="E30" s="14"/>
      <c r="F30" s="8">
        <f>SUM(F27:F29)</f>
        <v>206557.3125</v>
      </c>
    </row>
    <row r="31" s="2" customFormat="1" customHeight="1" spans="1:7">
      <c r="A31" s="15" t="s">
        <v>23</v>
      </c>
      <c r="B31" s="17" t="s">
        <v>24</v>
      </c>
      <c r="C31" s="18"/>
      <c r="D31" s="18"/>
      <c r="E31" s="19"/>
      <c r="F31" s="15">
        <f>F11+F18+F25+F30</f>
        <v>1009764.3</v>
      </c>
      <c r="G31" s="3"/>
    </row>
    <row r="32" s="2" customFormat="1" customHeight="1" spans="1:7">
      <c r="A32" s="15" t="s">
        <v>25</v>
      </c>
      <c r="B32" s="17" t="s">
        <v>26</v>
      </c>
      <c r="C32" s="18"/>
      <c r="D32" s="18"/>
      <c r="E32" s="19"/>
      <c r="F32" s="8">
        <f>F31*0.97</f>
        <v>979471.371</v>
      </c>
      <c r="G32" s="20"/>
    </row>
  </sheetData>
  <mergeCells count="11">
    <mergeCell ref="A1:F1"/>
    <mergeCell ref="B4:F4"/>
    <mergeCell ref="B11:E11"/>
    <mergeCell ref="B12:F12"/>
    <mergeCell ref="B18:E18"/>
    <mergeCell ref="B19:F19"/>
    <mergeCell ref="B25:E25"/>
    <mergeCell ref="B26:F26"/>
    <mergeCell ref="B30:E30"/>
    <mergeCell ref="B31:E31"/>
    <mergeCell ref="B32:E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topLeftCell="A27" workbookViewId="0">
      <selection activeCell="H40" sqref="H40"/>
    </sheetView>
  </sheetViews>
  <sheetFormatPr defaultColWidth="9" defaultRowHeight="30" customHeight="1" outlineLevelCol="5"/>
  <cols>
    <col min="1" max="1" width="5.625" style="3" customWidth="1"/>
    <col min="2" max="2" width="25.625" style="1" customWidth="1"/>
    <col min="3" max="3" width="7" style="1" customWidth="1"/>
    <col min="4" max="5" width="15.625" style="1" customWidth="1"/>
    <col min="6" max="6" width="18" style="1" customWidth="1"/>
    <col min="7" max="7" width="10.375" style="1"/>
    <col min="8" max="8" width="9" style="1"/>
    <col min="9" max="12" width="10.375" style="1"/>
    <col min="13" max="16380" width="9" style="1"/>
    <col min="16381" max="16384" width="9" style="4"/>
  </cols>
  <sheetData>
    <row r="1" ht="45" customHeight="1" spans="1:6">
      <c r="A1" s="5" t="s">
        <v>0</v>
      </c>
      <c r="B1" s="6"/>
      <c r="C1" s="6"/>
      <c r="D1" s="6"/>
      <c r="E1" s="6"/>
      <c r="F1" s="6"/>
    </row>
    <row r="2" ht="15" customHeight="1"/>
    <row r="3" s="1" customFormat="1" customHeight="1" spans="1:6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customHeight="1" spans="1:6">
      <c r="A4" s="9" t="s">
        <v>7</v>
      </c>
      <c r="B4" s="10" t="s">
        <v>8</v>
      </c>
      <c r="C4" s="11"/>
      <c r="D4" s="11"/>
      <c r="E4" s="11"/>
      <c r="F4" s="12"/>
    </row>
    <row r="5" customHeight="1" spans="1:6">
      <c r="A5" s="9">
        <v>1</v>
      </c>
      <c r="B5" s="8" t="s">
        <v>9</v>
      </c>
      <c r="C5" s="8" t="s">
        <v>10</v>
      </c>
      <c r="D5" s="8">
        <v>382</v>
      </c>
      <c r="E5" s="13">
        <v>88.08</v>
      </c>
      <c r="F5" s="8">
        <f>D5*E5</f>
        <v>33646.56</v>
      </c>
    </row>
    <row r="6" customHeight="1" spans="1:6">
      <c r="A6" s="9">
        <v>2</v>
      </c>
      <c r="B6" s="8" t="s">
        <v>11</v>
      </c>
      <c r="C6" s="8" t="s">
        <v>10</v>
      </c>
      <c r="D6" s="8">
        <v>234</v>
      </c>
      <c r="E6" s="13">
        <v>66.02</v>
      </c>
      <c r="F6" s="8">
        <f>D6*E6</f>
        <v>15448.68</v>
      </c>
    </row>
    <row r="7" customHeight="1" spans="1:6">
      <c r="A7" s="9">
        <v>3</v>
      </c>
      <c r="B7" s="8" t="s">
        <v>12</v>
      </c>
      <c r="C7" s="8" t="s">
        <v>10</v>
      </c>
      <c r="D7" s="8">
        <v>25000</v>
      </c>
      <c r="E7" s="13">
        <v>1.38</v>
      </c>
      <c r="F7" s="8">
        <f>D7*E7</f>
        <v>34500</v>
      </c>
    </row>
    <row r="8" customHeight="1" spans="1:6">
      <c r="A8" s="9">
        <v>4</v>
      </c>
      <c r="B8" s="8" t="s">
        <v>12</v>
      </c>
      <c r="C8" s="8" t="s">
        <v>10</v>
      </c>
      <c r="D8" s="8">
        <v>25000</v>
      </c>
      <c r="E8" s="13">
        <v>1.38</v>
      </c>
      <c r="F8" s="8">
        <f>D8*E8</f>
        <v>34500</v>
      </c>
    </row>
    <row r="9" customHeight="1" spans="1:6">
      <c r="A9" s="9">
        <v>5</v>
      </c>
      <c r="B9" s="8" t="s">
        <v>12</v>
      </c>
      <c r="C9" s="8" t="s">
        <v>10</v>
      </c>
      <c r="D9" s="8">
        <v>8700</v>
      </c>
      <c r="E9" s="13">
        <v>1.38</v>
      </c>
      <c r="F9" s="8">
        <f>D9*E9</f>
        <v>12006</v>
      </c>
    </row>
    <row r="10" customHeight="1" spans="1:6">
      <c r="A10" s="9">
        <v>6</v>
      </c>
      <c r="B10" s="8" t="s">
        <v>12</v>
      </c>
      <c r="C10" s="8" t="s">
        <v>10</v>
      </c>
      <c r="D10" s="8">
        <v>10100</v>
      </c>
      <c r="E10" s="13">
        <v>1.38</v>
      </c>
      <c r="F10" s="8">
        <f>D10*E10</f>
        <v>13938</v>
      </c>
    </row>
    <row r="11" customHeight="1" spans="1:6">
      <c r="A11" s="9"/>
      <c r="B11" s="14" t="s">
        <v>13</v>
      </c>
      <c r="C11" s="14"/>
      <c r="D11" s="14"/>
      <c r="E11" s="14"/>
      <c r="F11" s="8">
        <f>SUM(F5:F10)</f>
        <v>144039.24</v>
      </c>
    </row>
    <row r="12" customHeight="1" spans="1:6">
      <c r="A12" s="9" t="s">
        <v>14</v>
      </c>
      <c r="B12" s="14" t="s">
        <v>15</v>
      </c>
      <c r="C12" s="14"/>
      <c r="D12" s="14"/>
      <c r="E12" s="14"/>
      <c r="F12" s="14"/>
    </row>
    <row r="13" customHeight="1" spans="1:6">
      <c r="A13" s="9">
        <v>1</v>
      </c>
      <c r="B13" s="8" t="s">
        <v>12</v>
      </c>
      <c r="C13" s="8" t="s">
        <v>10</v>
      </c>
      <c r="D13" s="8">
        <v>14900</v>
      </c>
      <c r="E13" s="13">
        <v>1.38</v>
      </c>
      <c r="F13" s="8">
        <f>D13*E13</f>
        <v>20562</v>
      </c>
    </row>
    <row r="14" customHeight="1" spans="1:6">
      <c r="A14" s="9">
        <v>2</v>
      </c>
      <c r="B14" s="8" t="s">
        <v>12</v>
      </c>
      <c r="C14" s="8" t="s">
        <v>10</v>
      </c>
      <c r="D14" s="8">
        <v>6300</v>
      </c>
      <c r="E14" s="13">
        <v>1.38</v>
      </c>
      <c r="F14" s="8">
        <f>D14*E14</f>
        <v>8694</v>
      </c>
    </row>
    <row r="15" customHeight="1" spans="1:6">
      <c r="A15" s="9">
        <v>3</v>
      </c>
      <c r="B15" s="8" t="s">
        <v>16</v>
      </c>
      <c r="C15" s="8"/>
      <c r="D15" s="8">
        <v>26200</v>
      </c>
      <c r="E15" s="13">
        <v>2.19</v>
      </c>
      <c r="F15" s="8">
        <f>D15*E15</f>
        <v>57378</v>
      </c>
    </row>
    <row r="16" customHeight="1" spans="1:6">
      <c r="A16" s="9">
        <v>4</v>
      </c>
      <c r="B16" s="8" t="s">
        <v>16</v>
      </c>
      <c r="C16" s="8"/>
      <c r="D16" s="8">
        <v>26200</v>
      </c>
      <c r="E16" s="13">
        <v>2.19</v>
      </c>
      <c r="F16" s="8">
        <f>D16*E16</f>
        <v>57378</v>
      </c>
    </row>
    <row r="17" customHeight="1" spans="1:6">
      <c r="A17" s="9">
        <v>5</v>
      </c>
      <c r="B17" s="8" t="s">
        <v>16</v>
      </c>
      <c r="C17" s="8"/>
      <c r="D17" s="8">
        <v>27700</v>
      </c>
      <c r="E17" s="13">
        <v>2.19</v>
      </c>
      <c r="F17" s="8">
        <f>D17*E17</f>
        <v>60663</v>
      </c>
    </row>
    <row r="18" customHeight="1" spans="1:6">
      <c r="A18" s="9"/>
      <c r="B18" s="14" t="s">
        <v>13</v>
      </c>
      <c r="C18" s="14"/>
      <c r="D18" s="14"/>
      <c r="E18" s="14"/>
      <c r="F18" s="8">
        <f>SUM(F13:F17)</f>
        <v>204675</v>
      </c>
    </row>
    <row r="19" customHeight="1" spans="1:6">
      <c r="A19" s="9" t="s">
        <v>17</v>
      </c>
      <c r="B19" s="14" t="s">
        <v>18</v>
      </c>
      <c r="C19" s="14"/>
      <c r="D19" s="14"/>
      <c r="E19" s="14"/>
      <c r="F19" s="14"/>
    </row>
    <row r="20" customHeight="1" spans="1:6">
      <c r="A20" s="9">
        <v>1</v>
      </c>
      <c r="B20" s="8" t="s">
        <v>19</v>
      </c>
      <c r="C20" s="8" t="s">
        <v>10</v>
      </c>
      <c r="D20" s="8">
        <v>5057</v>
      </c>
      <c r="E20" s="13">
        <v>11.55</v>
      </c>
      <c r="F20" s="8">
        <f>D20*E20</f>
        <v>58408.35</v>
      </c>
    </row>
    <row r="21" customHeight="1" spans="1:6">
      <c r="A21" s="9">
        <v>2</v>
      </c>
      <c r="B21" s="8" t="s">
        <v>19</v>
      </c>
      <c r="C21" s="8" t="s">
        <v>10</v>
      </c>
      <c r="D21" s="8">
        <v>4966</v>
      </c>
      <c r="E21" s="13">
        <v>11.55</v>
      </c>
      <c r="F21" s="8">
        <f>D21*E21</f>
        <v>57357.3</v>
      </c>
    </row>
    <row r="22" customHeight="1" spans="1:6">
      <c r="A22" s="9">
        <v>3</v>
      </c>
      <c r="B22" s="8" t="s">
        <v>19</v>
      </c>
      <c r="C22" s="8" t="s">
        <v>10</v>
      </c>
      <c r="D22" s="8">
        <v>4886</v>
      </c>
      <c r="E22" s="13">
        <v>11.55</v>
      </c>
      <c r="F22" s="8">
        <f>D22*E22</f>
        <v>56433.3</v>
      </c>
    </row>
    <row r="23" customHeight="1" spans="1:6">
      <c r="A23" s="9">
        <v>4</v>
      </c>
      <c r="B23" s="8" t="s">
        <v>19</v>
      </c>
      <c r="C23" s="8" t="s">
        <v>10</v>
      </c>
      <c r="D23" s="8">
        <v>4984</v>
      </c>
      <c r="E23" s="13">
        <v>11.55</v>
      </c>
      <c r="F23" s="8">
        <f>D23*E23</f>
        <v>57565.2</v>
      </c>
    </row>
    <row r="24" customHeight="1" spans="1:6">
      <c r="A24" s="9">
        <v>5</v>
      </c>
      <c r="B24" s="8" t="s">
        <v>20</v>
      </c>
      <c r="C24" s="8" t="s">
        <v>10</v>
      </c>
      <c r="D24" s="8">
        <v>3440</v>
      </c>
      <c r="E24" s="13">
        <v>18.63</v>
      </c>
      <c r="F24" s="8">
        <f>D24*E24</f>
        <v>64087.2</v>
      </c>
    </row>
    <row r="25" customHeight="1" spans="1:6">
      <c r="A25" s="9"/>
      <c r="B25" s="14" t="s">
        <v>13</v>
      </c>
      <c r="C25" s="14"/>
      <c r="D25" s="14"/>
      <c r="E25" s="14"/>
      <c r="F25" s="8">
        <f>SUM(F20:F24)</f>
        <v>293851.35</v>
      </c>
    </row>
    <row r="26" customHeight="1" spans="1:6">
      <c r="A26" s="9" t="s">
        <v>21</v>
      </c>
      <c r="B26" s="14" t="s">
        <v>22</v>
      </c>
      <c r="C26" s="14"/>
      <c r="D26" s="14"/>
      <c r="E26" s="14"/>
      <c r="F26" s="14"/>
    </row>
    <row r="27" customHeight="1" spans="1:6">
      <c r="A27" s="9">
        <v>1</v>
      </c>
      <c r="B27" s="8" t="s">
        <v>19</v>
      </c>
      <c r="C27" s="8" t="s">
        <v>10</v>
      </c>
      <c r="D27" s="8">
        <v>5002</v>
      </c>
      <c r="E27" s="13">
        <v>11.55</v>
      </c>
      <c r="F27" s="8">
        <f>D27*E27</f>
        <v>57773.1</v>
      </c>
    </row>
    <row r="28" customHeight="1" spans="1:6">
      <c r="A28" s="9">
        <v>2</v>
      </c>
      <c r="B28" s="8" t="s">
        <v>19</v>
      </c>
      <c r="C28" s="8" t="s">
        <v>10</v>
      </c>
      <c r="D28" s="8">
        <v>4419</v>
      </c>
      <c r="E28" s="13">
        <v>11.55</v>
      </c>
      <c r="F28" s="8">
        <f>D28*E28</f>
        <v>51039.45</v>
      </c>
    </row>
    <row r="29" customHeight="1" spans="1:6">
      <c r="A29" s="9">
        <v>3</v>
      </c>
      <c r="B29" s="8" t="s">
        <v>19</v>
      </c>
      <c r="C29" s="8" t="s">
        <v>10</v>
      </c>
      <c r="D29" s="8">
        <v>4886</v>
      </c>
      <c r="E29" s="13">
        <v>11.55</v>
      </c>
      <c r="F29" s="8">
        <f>D29*E29</f>
        <v>56433.3</v>
      </c>
    </row>
    <row r="30" customHeight="1" spans="1:6">
      <c r="A30" s="9"/>
      <c r="B30" s="14" t="s">
        <v>13</v>
      </c>
      <c r="C30" s="14"/>
      <c r="D30" s="14"/>
      <c r="E30" s="14"/>
      <c r="F30" s="8">
        <f>SUM(F27:F29)</f>
        <v>165245.85</v>
      </c>
    </row>
    <row r="31" s="2" customFormat="1" customHeight="1" spans="1:6">
      <c r="A31" s="15" t="s">
        <v>23</v>
      </c>
      <c r="B31" s="16" t="s">
        <v>24</v>
      </c>
      <c r="C31" s="16"/>
      <c r="D31" s="16"/>
      <c r="E31" s="16"/>
      <c r="F31" s="15">
        <f>F11+F18+F25+F30</f>
        <v>807811.44</v>
      </c>
    </row>
    <row r="32" s="2" customFormat="1" customHeight="1" spans="1:6">
      <c r="A32" s="15" t="s">
        <v>25</v>
      </c>
      <c r="B32" s="17" t="s">
        <v>26</v>
      </c>
      <c r="C32" s="18"/>
      <c r="D32" s="18"/>
      <c r="E32" s="19"/>
      <c r="F32" s="8">
        <f>F31*0.97</f>
        <v>783577.0968</v>
      </c>
    </row>
  </sheetData>
  <mergeCells count="11">
    <mergeCell ref="A1:F1"/>
    <mergeCell ref="B4:F4"/>
    <mergeCell ref="B11:E11"/>
    <mergeCell ref="B12:F12"/>
    <mergeCell ref="B18:E18"/>
    <mergeCell ref="B19:F19"/>
    <mergeCell ref="B25:E25"/>
    <mergeCell ref="B26:F26"/>
    <mergeCell ref="B30:E30"/>
    <mergeCell ref="B31:E31"/>
    <mergeCell ref="B32:E3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给产业园</vt:lpstr>
      <vt:lpstr>给施工方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辰辰</cp:lastModifiedBy>
  <dcterms:created xsi:type="dcterms:W3CDTF">2020-10-15T03:16:00Z</dcterms:created>
  <dcterms:modified xsi:type="dcterms:W3CDTF">2020-12-05T10:06:04Z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