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临时道路进度款" sheetId="4" r:id="rId1"/>
    <sheet name="Sheet1" sheetId="5" r:id="rId2"/>
  </sheets>
  <calcPr calcId="144525"/>
</workbook>
</file>

<file path=xl/sharedStrings.xml><?xml version="1.0" encoding="utf-8"?>
<sst xmlns="http://schemas.openxmlformats.org/spreadsheetml/2006/main" count="19" uniqueCount="17">
  <si>
    <t>临时施工道路签证001</t>
  </si>
  <si>
    <t>序号</t>
  </si>
  <si>
    <t>项目</t>
  </si>
  <si>
    <t>单位</t>
  </si>
  <si>
    <t>工程量</t>
  </si>
  <si>
    <t>综合单价（元）</t>
  </si>
  <si>
    <t>合计（元）</t>
  </si>
  <si>
    <t>路基开挖</t>
  </si>
  <si>
    <t>m3</t>
  </si>
  <si>
    <t>40㎝厚矿渣碎石垫层</t>
  </si>
  <si>
    <t>签证费用为</t>
  </si>
  <si>
    <t>项目名称</t>
  </si>
  <si>
    <t>长度</t>
  </si>
  <si>
    <t>宽度</t>
  </si>
  <si>
    <t>厚度 原始路面标高</t>
  </si>
  <si>
    <t>开挖完成后表功</t>
  </si>
  <si>
    <t>换填厚度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</si>
</sst>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  <numFmt numFmtId="177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7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H14" sqref="H14"/>
    </sheetView>
  </sheetViews>
  <sheetFormatPr defaultColWidth="9" defaultRowHeight="13.5" outlineLevelRow="4" outlineLevelCol="5"/>
  <cols>
    <col min="1" max="1" width="6.125" style="3" customWidth="1"/>
    <col min="2" max="2" width="16.875" customWidth="1"/>
    <col min="3" max="3" width="11.625" style="3" customWidth="1"/>
    <col min="4" max="4" width="13.375" customWidth="1"/>
    <col min="5" max="5" width="15" style="3" customWidth="1"/>
    <col min="6" max="6" width="16.75" customWidth="1"/>
  </cols>
  <sheetData>
    <row r="1" ht="38" customHeight="1" spans="1:6">
      <c r="A1" s="4" t="s">
        <v>0</v>
      </c>
      <c r="B1" s="4"/>
      <c r="C1" s="4"/>
      <c r="D1" s="4"/>
      <c r="E1" s="4"/>
      <c r="F1" s="4"/>
    </row>
    <row r="2" ht="30" customHeight="1" spans="1: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0" customHeight="1" spans="1:6">
      <c r="A3" s="8">
        <v>1</v>
      </c>
      <c r="B3" s="9" t="s">
        <v>7</v>
      </c>
      <c r="C3" s="8" t="s">
        <v>8</v>
      </c>
      <c r="D3" s="10">
        <v>225</v>
      </c>
      <c r="E3" s="8">
        <v>10</v>
      </c>
      <c r="F3" s="10">
        <f>D3*E3</f>
        <v>2250</v>
      </c>
    </row>
    <row r="4" ht="30" customHeight="1" spans="1:6">
      <c r="A4" s="8">
        <v>2</v>
      </c>
      <c r="B4" s="11" t="s">
        <v>9</v>
      </c>
      <c r="C4" s="8" t="s">
        <v>8</v>
      </c>
      <c r="D4" s="10">
        <v>225</v>
      </c>
      <c r="E4" s="8">
        <v>80</v>
      </c>
      <c r="F4" s="10">
        <f>D4*E4</f>
        <v>18000</v>
      </c>
    </row>
    <row r="5" ht="30" customHeight="1" spans="1:6">
      <c r="A5" s="8">
        <v>3</v>
      </c>
      <c r="B5" s="6" t="s">
        <v>10</v>
      </c>
      <c r="C5" s="12"/>
      <c r="D5" s="6"/>
      <c r="E5" s="13"/>
      <c r="F5" s="13">
        <f>SUM(F3:F4)</f>
        <v>20250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C7" sqref="C7"/>
    </sheetView>
  </sheetViews>
  <sheetFormatPr defaultColWidth="9" defaultRowHeight="13.5" outlineLevelRow="6"/>
  <cols>
    <col min="2" max="2" width="21.625" customWidth="1"/>
    <col min="3" max="3" width="12.625"/>
  </cols>
  <sheetData>
    <row r="1" ht="30" customHeight="1" spans="1:2">
      <c r="A1" t="s">
        <v>1</v>
      </c>
      <c r="B1" t="s">
        <v>11</v>
      </c>
    </row>
    <row r="2" spans="1:3">
      <c r="A2">
        <v>1</v>
      </c>
      <c r="B2" t="s">
        <v>12</v>
      </c>
      <c r="C2">
        <f>41+23</f>
        <v>64</v>
      </c>
    </row>
    <row r="3" spans="2:3">
      <c r="B3" t="s">
        <v>13</v>
      </c>
      <c r="C3" s="1">
        <f>(3.1+3.5+3.8+3.9+3.2+1.8)/6</f>
        <v>3.21666666666667</v>
      </c>
    </row>
    <row r="4" spans="2:10">
      <c r="B4" t="s">
        <v>14</v>
      </c>
      <c r="C4" s="2">
        <f>SUM(D4:J4)/7</f>
        <v>1.68542857142857</v>
      </c>
      <c r="D4">
        <v>2.55</v>
      </c>
      <c r="E4">
        <v>1.772</v>
      </c>
      <c r="F4">
        <v>1.614</v>
      </c>
      <c r="G4">
        <v>1.479</v>
      </c>
      <c r="H4">
        <v>1.468</v>
      </c>
      <c r="I4">
        <v>1.455</v>
      </c>
      <c r="J4">
        <v>1.46</v>
      </c>
    </row>
    <row r="5" spans="2:10">
      <c r="B5" t="s">
        <v>15</v>
      </c>
      <c r="C5" s="2">
        <f>SUM(D5:J5)/7</f>
        <v>3.40557142857143</v>
      </c>
      <c r="D5">
        <v>4.173</v>
      </c>
      <c r="E5">
        <v>3.887</v>
      </c>
      <c r="F5">
        <v>3.373</v>
      </c>
      <c r="G5">
        <v>3.258</v>
      </c>
      <c r="H5">
        <v>3.145</v>
      </c>
      <c r="I5">
        <v>3.028</v>
      </c>
      <c r="J5">
        <v>2.975</v>
      </c>
    </row>
    <row r="6" spans="3:3">
      <c r="C6">
        <f>C5-C4</f>
        <v>1.72014285714286</v>
      </c>
    </row>
    <row r="7" spans="2:3">
      <c r="B7" t="s">
        <v>16</v>
      </c>
      <c r="C7" s="2">
        <f>C6-0.4-0.22</f>
        <v>1.10014285714286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临时道路进度款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2020-11-17T11:34:00Z</dcterms:created>
  <dcterms:modified xsi:type="dcterms:W3CDTF">2021-02-25T05:48:17Z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