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变更金额" sheetId="4" r:id="rId1"/>
    <sheet name="精装修土建" sheetId="2" r:id="rId2"/>
  </sheets>
  <definedNames>
    <definedName name="_xlnm._FilterDatabase" localSheetId="1" hidden="1">精装修土建!$4:$398</definedName>
    <definedName name="_xlnm.Print_Area" localSheetId="1">精装修土建!$A$1:$J$399</definedName>
  </definedNames>
  <calcPr calcId="144525"/>
</workbook>
</file>

<file path=xl/sharedStrings.xml><?xml version="1.0" encoding="utf-8"?>
<sst xmlns="http://schemas.openxmlformats.org/spreadsheetml/2006/main" count="1757" uniqueCount="1042">
  <si>
    <t>材料变更表</t>
  </si>
  <si>
    <t>序号</t>
  </si>
  <si>
    <t>原合同材料名称</t>
  </si>
  <si>
    <t>工程量</t>
  </si>
  <si>
    <t>合同材料单价</t>
  </si>
  <si>
    <t>变更后材料名称</t>
  </si>
  <si>
    <t>市场询价</t>
  </si>
  <si>
    <t>单方差价</t>
  </si>
  <si>
    <t>合计</t>
  </si>
  <si>
    <t>备注</t>
  </si>
  <si>
    <t>st1石材</t>
  </si>
  <si>
    <t>土耳其灰</t>
  </si>
  <si>
    <t>st2石材</t>
  </si>
  <si>
    <t>爱马仕灰</t>
  </si>
  <si>
    <t>st5石材、st6石材</t>
  </si>
  <si>
    <t>st03石材</t>
  </si>
  <si>
    <t>st07石材</t>
  </si>
  <si>
    <t>砂岩</t>
  </si>
  <si>
    <t>st09石材</t>
  </si>
  <si>
    <t>ct-06</t>
  </si>
  <si>
    <t>st12石材</t>
  </si>
  <si>
    <t>蒙古黑</t>
  </si>
  <si>
    <t>st11石材</t>
  </si>
  <si>
    <t>爵士白</t>
  </si>
  <si>
    <t>st14、15、16、石材</t>
  </si>
  <si>
    <t>流水石</t>
  </si>
  <si>
    <t>防腐木</t>
  </si>
  <si>
    <t>木塑地板</t>
  </si>
  <si>
    <t>分部分项工程和单价措施项目清单与计价表</t>
  </si>
  <si>
    <t>工程名称：中浩德栾川售楼部精装</t>
  </si>
  <si>
    <t>项目编码</t>
  </si>
  <si>
    <t>项目名称</t>
  </si>
  <si>
    <t>项目特征描述</t>
  </si>
  <si>
    <t>计量单位</t>
  </si>
  <si>
    <t>综合单价</t>
  </si>
  <si>
    <t>合 价</t>
  </si>
  <si>
    <t>其中</t>
  </si>
  <si>
    <t>其中主材费</t>
  </si>
  <si>
    <t>暂估价</t>
  </si>
  <si>
    <t>楼梯间</t>
  </si>
  <si>
    <t>天棚</t>
  </si>
  <si>
    <t>011406001001</t>
  </si>
  <si>
    <t>白色无机涂料天棚</t>
  </si>
  <si>
    <t>1.白色无机涂料天棚
2.白色涂料二度
3.2厚与产品配套腻子满批
4.其它满足规范及设计图纸要求</t>
  </si>
  <si>
    <t>m2</t>
  </si>
  <si>
    <t>252.12</t>
  </si>
  <si>
    <t>立邦三合一</t>
  </si>
  <si>
    <t>地面</t>
  </si>
  <si>
    <t>011102003001</t>
  </si>
  <si>
    <t>石材地面（改为地砖）</t>
  </si>
  <si>
    <t>1.地砖地面
2.地砖,水泥浆擦缝
3.1:3干性水泥砂浆结合层20厚,表面撒水泥粉
4.水泥浆一道(内掺建筑胶)
5.C20细石混凝土找平
6.部位：楼梯间
7.其它满足规范和设计图纸要求</t>
  </si>
  <si>
    <t>53.66</t>
  </si>
  <si>
    <t>东鹏</t>
  </si>
  <si>
    <t>011106001001</t>
  </si>
  <si>
    <t>石材楼梯面层（改为地砖）</t>
  </si>
  <si>
    <t>1.地砖楼梯面
2.地砖,水泥浆擦缝
3.1:3干性水泥砂浆结合层20厚,表面撒水泥粉
4.水泥浆一道(内掺建筑胶)
5.部位：楼梯间
6.其它满足规范和设计图纸要求</t>
  </si>
  <si>
    <t>64.2</t>
  </si>
  <si>
    <t>011102003002</t>
  </si>
  <si>
    <t>石材楼面（改为地砖）</t>
  </si>
  <si>
    <t>1.地砖地面
2.地砖,水泥浆擦缝
3.1:3干性水泥砂浆结合层20厚,表面撒水泥粉
4.水泥浆一道(内掺建筑胶)
5.部位：楼梯间
6.其它满足规范和设计图纸要求</t>
  </si>
  <si>
    <t>60.96</t>
  </si>
  <si>
    <t>墙面</t>
  </si>
  <si>
    <t>011204001001</t>
  </si>
  <si>
    <t>木纹饰面冰火板墙面（改为乳胶漆墙面）</t>
  </si>
  <si>
    <t>1. 白色无机涂料
2.内墙涂料面层两度
3.2厚与产品配套腻子满批
4.部位：楼梯间
5.其它满足规范和设计图纸要求</t>
  </si>
  <si>
    <t>650.88</t>
  </si>
  <si>
    <t>011406001002</t>
  </si>
  <si>
    <t>涂料墙面</t>
  </si>
  <si>
    <t>61.84</t>
  </si>
  <si>
    <t>011105003001</t>
  </si>
  <si>
    <t>石材踢脚线（更改为地砖踢脚线）</t>
  </si>
  <si>
    <t xml:space="preserve">1.100mm高地砖踢脚线
2.12厚1:2水泥砂浆,赶光
3.(如现场已做粉刷层,地砖踢脚部分铲除粉刷层)
</t>
  </si>
  <si>
    <t>m</t>
  </si>
  <si>
    <t>170.22</t>
  </si>
  <si>
    <t>负一层</t>
  </si>
  <si>
    <t>011406001003</t>
  </si>
  <si>
    <t>乳胶漆天棚</t>
  </si>
  <si>
    <t>1.乳胶漆天棚
2.白色乳胶漆二度
3.2厚与产品配套腻子满批
4.部位：储藏间（预留潜污泵间）、排烟机房、配电间、储藏间
5.其它说明：满足规范和设计图纸要求</t>
  </si>
  <si>
    <t>60.93</t>
  </si>
  <si>
    <t>011302001001</t>
  </si>
  <si>
    <t>吊顶天棚</t>
  </si>
  <si>
    <t>1.轻钢龙骨纸面石膏板乳胶漆天棚（平顶）
2.双层9.5厚防潮纸面石膏板,自攻螺丝拧牢,钉眼防锈处理；刷白色乳胶漆
3.轻钢主龙骨60*20*1.2,中距900，(吊点附吊挂)轻钢次龙骨50*19*0.5,中距600,覆面龙骨50*19*0.5,中距400
4.φ8镀锌全丝牙吊杆,双向吊点(中距900一个)
5.含风口、灯孔、检修口等
6.部位：排烟机房走廊
7.其它说明：满足规范和设计图纸要求</t>
  </si>
  <si>
    <t>25.75</t>
  </si>
  <si>
    <t>龙牌</t>
  </si>
  <si>
    <t>011302001002</t>
  </si>
  <si>
    <t>1.轻钢龙骨纸面石膏板防水乳胶漆天棚（平顶）
2.双层9.5厚防潮纸面石膏板,自攻螺丝拧牢,钉眼防锈处理；刷防水乳胶漆
3.轻钢主龙骨60*20*1.2,中距900，(吊点附吊挂)轻钢次龙骨50*19*0.5,中距600,覆面龙骨50*19*0.5,中距400
4.φ8镀锌全丝牙吊杆,双向吊点(中距900一个)
5.含风口、灯孔、检修口等
6.部位：后场、库房
7.其它说明：满足规范和设计图纸要求</t>
  </si>
  <si>
    <t>11.07</t>
  </si>
  <si>
    <t>011302001003</t>
  </si>
  <si>
    <t>跌级吊顶天棚</t>
  </si>
  <si>
    <t>1.轻钢龙骨防潮纸面石膏板乳胶漆天棚
2.双层9.5厚防潮纸面石膏板（含厘阻燃板基层）,自攻螺丝拧牢,钉眼防锈处理，刷白色乳胶漆
3.轻钢主龙骨60*20*1.2,中距900，(吊点附吊挂)轻钢次龙骨50*19*0.5,中距600,覆面龙骨50*19*0.5,中距400
4.φ10镀锌全丝牙吊杆,双向吊点(中距900一个)；
5.含金属护角条、风口、灯孔、检修口等
6.部位：门厅
7.其它说明：满足规范和设计图纸要求</t>
  </si>
  <si>
    <t>52.84</t>
  </si>
  <si>
    <t>011302001004</t>
  </si>
  <si>
    <t>1.轻钢龙骨纸面石膏板防水乳胶漆天棚
2.双层9.5厚防潮纸面石膏板（含厘阻燃板基层）,自攻螺丝拧牢,钉眼防锈处理，刷防水乳胶漆
3.轻钢主龙骨60*20*1.2,中距900，(吊点附吊挂)轻钢次龙骨50*19*0.5,中距600,覆面龙骨50*19*0.5,中距400
4.φ10镀锌全丝牙吊杆,双向吊点(中距900一个)；
5.含风口、灯孔、检修口等
6.部位：男更衣室、女更衣室
7.其它说明：满足规范和设计图纸要求</t>
  </si>
  <si>
    <t>83.55</t>
  </si>
  <si>
    <t>011302001005</t>
  </si>
  <si>
    <t>1.轻钢龙骨纸面石膏板防水乳胶漆天棚
2.双层9.5厚防潮纸面石膏板（含厘阻燃板基层）,自攻螺丝拧牢,钉眼防锈处理，刷防水乳胶漆
3.轻钢主龙骨60*20*1.2,中距900，(吊点附吊挂)轻钢次龙骨50*19*0.5,中距600,覆面龙骨50*19*0.5,中距400
4.φ10镀锌全丝牙吊杆,双向吊点(中距900一个)；
5.含风口、灯孔、检修口等
6.部位：游泳池、健身房
7.其它说明：满足规范和设计图纸要求</t>
  </si>
  <si>
    <t>217.74</t>
  </si>
  <si>
    <t>011302001027</t>
  </si>
  <si>
    <t>1.轻钢龙骨仿铜金属格栅天棚
2.金属方通吊件、仿铜金属格栅
3.轻钢主龙骨骨架
4.φ10镀锌全丝牙吊杆,双向吊点(中距900一个)；
5.含风口、灯孔、检修口等
6.部位：游泳池、健身房
7.其它说明：满足规范和设计图纸要求</t>
  </si>
  <si>
    <t>材料已进场</t>
  </si>
  <si>
    <t>011302001007</t>
  </si>
  <si>
    <t>1.轻钢龙骨纸面石膏板防水乳胶漆天棚
2.双层9.5厚防潮耐水纸面石膏板（含厘阻燃板基层）,自攻螺丝拧牢,钉眼防锈处理，刷防水乳胶漆
3.轻钢主龙骨60*20*1.2,中距900，(吊点附吊挂)轻钢次龙骨50*19*0.5,中距600,覆面龙骨50*19*0.5,中距400
4.φ10镀锌全丝牙吊杆,双向吊点(中距900一个)；
5.含风口、灯孔、检修口等
6.部位：内卫生间
7.其它说明：满足规范和设计图纸要求</t>
  </si>
  <si>
    <t>4.68</t>
  </si>
  <si>
    <t>011102001001</t>
  </si>
  <si>
    <t>石材楼地面（更改为深色防滑地砖）</t>
  </si>
  <si>
    <t>1.防滑地砖
2.防滑地砖,水泥浆擦缝
3.1:3干性水泥砂浆结合层30厚,表面撒水泥粉
4.水泥浆一道(内掺建筑胶)
5.20厚细石混凝土找平层
6.聚氨酯防水层
7.部位：泳池区
8.其它说明：满足规范和设计图纸要求</t>
  </si>
  <si>
    <t>011102001002</t>
  </si>
  <si>
    <t>石材楼地面（改为防滑地砖）</t>
  </si>
  <si>
    <t>1.防滑地砖
2.防滑地砖,水泥浆擦缝
3.1:3干性水泥砂浆结合层30厚,表面撒水泥粉
4.水泥浆一道(内掺建筑胶)
5.20厚细石混凝土找平层
6.聚氨酯防水层
7.部位：内卫生间、更衣室
8.其它说明：满足规范和设计图纸要求</t>
  </si>
  <si>
    <t>011102001003</t>
  </si>
  <si>
    <t>石材楼地面</t>
  </si>
  <si>
    <t>1.ST01灰色石材
2.专用粘接剂粘接深色石材面层,水泥浆擦缝
3.1:3干性水泥砂浆结合层30厚,表面撒水泥粉
4.水泥浆一道(内掺建筑胶)
5.20厚细石混凝土找平层
6.部位：门厅
7.其它说明：满足规范和设计图纸要求</t>
  </si>
  <si>
    <t>011102001004</t>
  </si>
  <si>
    <t>1.ST02灰色石材
2.磨光石板材20厚,水泥浆擦缝
3.1:3干性水泥砂浆结合层30厚,表面撒水泥粉
4.水泥浆一道(内掺建筑胶)
5.20厚细石混凝土找平层
6.过门石
7.其它说明：满足规范和设计图纸要求</t>
  </si>
  <si>
    <t>01B001</t>
  </si>
  <si>
    <t>排水沟盖板</t>
  </si>
  <si>
    <t>1.成品不锈钢盖板
2.详见节点-1DF.01/D01
3.其它说明：满足规范和设计图纸要求</t>
  </si>
  <si>
    <t>㎡</t>
  </si>
  <si>
    <t>011104002001</t>
  </si>
  <si>
    <t>FL05深色运动地板</t>
  </si>
  <si>
    <t>1.FL05深色运动地板
2.30*40MM防腐木龙骨
3.钢筋混凝土楼板
4.部位：室外景观平台、电梯厅
5.其它说明：满足规范和设计图纸要求</t>
  </si>
  <si>
    <t>011104002002</t>
  </si>
  <si>
    <t>FL04浅色运动地板</t>
  </si>
  <si>
    <t>1.FL04浅色运动地板
2.30*40MM防腐木龙骨
3.部位：室外景观平台、电梯厅
4.其它说明：满足规范和设计图纸要求</t>
  </si>
  <si>
    <t>011102003003</t>
  </si>
  <si>
    <t>块料楼地面</t>
  </si>
  <si>
    <t>1.600*600地砖满铺
2.6厚建筑胶水泥砂浆结合层
3.素水泥浆一道(内掺建筑胶)
4.30mm厚C20细石混凝土找平
5.部位：配电间、储藏间、排烟机房、更衣室出口、后场、库房、预留潜污泵间
6.其它说明：满足规范和设计图纸要求</t>
  </si>
  <si>
    <t>011102003004</t>
  </si>
  <si>
    <t>1.CT04拼花砖
2.6厚建筑胶水泥砂浆结合层
3.素水泥浆一道(内掺建筑胶)
4.30mm厚C20细石混凝土找平
5.部位：下沉内院
6.其它说明：满足规范和设计图纸要求</t>
  </si>
  <si>
    <t>预留污泵间（两间）</t>
  </si>
  <si>
    <t>011406001004</t>
  </si>
  <si>
    <t>白色乳胶漆墙面</t>
  </si>
  <si>
    <t>1.W01白色乳胶漆墙面
2.内墙乳胶漆面层两度
3.2厚与产品配套腻子满批
4.界面剂一道
5.其它说明：满足规范和设计图纸要</t>
  </si>
  <si>
    <t>220.33</t>
  </si>
  <si>
    <t>后场</t>
  </si>
  <si>
    <t>011406001005</t>
  </si>
  <si>
    <t>1.W01白色乳胶漆墙面
2.内墙乳胶漆面层两度
3.2厚与产品配套腻子满批
4.界面剂一道
5.其它说明：满足规范和设计图纸要求</t>
  </si>
  <si>
    <t>26.65</t>
  </si>
  <si>
    <t>011105006001</t>
  </si>
  <si>
    <t>金属踢脚线</t>
  </si>
  <si>
    <t>1.40mm高不锈钢踢脚线
2.其它说明：满足规范和设计图纸要求</t>
  </si>
  <si>
    <t>9.39</t>
  </si>
  <si>
    <t>010801001001</t>
  </si>
  <si>
    <t>单扇暗门</t>
  </si>
  <si>
    <t>1.暗门（890*2440mm）
2.WD02深色木饰面+WD02深色木饰面门套线
3.定制把手、含五金件及门锁、门套
4.具体做法详见M02
5.其它说明：满足规范和设计图纸要求</t>
  </si>
  <si>
    <t>樘</t>
  </si>
  <si>
    <t>门厅</t>
  </si>
  <si>
    <t>011207001001</t>
  </si>
  <si>
    <t>WD-02深色木饰面</t>
  </si>
  <si>
    <t>1.WD-02深色木饰面
2.木龙骨+9mm厚阻燃板基层+WD-02深色木饰面
3.消火栓处做50*50镀锌方通+20*20*1.5mm镀锌方通骨架
4.详见-1DE.04节点D18
5.木龙骨涂刷防火漆两遍
6.其它说明：满足规范和设计图纸要求</t>
  </si>
  <si>
    <t>74.89</t>
  </si>
  <si>
    <t>011207001002</t>
  </si>
  <si>
    <t>1.WD-02深色木饰面
2.木龙骨+18厘阻燃板骨架+9mm厚阻燃板基层+WD-02深色木饰面
3.消火栓处做50*50镀锌方通+20*20*1.5mm镀锌方通+L50*5镀锌角钢骨架
4.详见-1DE.01节点D01
5.木龙骨涂刷防火漆两遍
6.其它说明：满足规范和设计图纸要求</t>
  </si>
  <si>
    <t>38.72</t>
  </si>
  <si>
    <t>011207001003</t>
  </si>
  <si>
    <t>MT-01波形仿铜金属墙面</t>
  </si>
  <si>
    <t>1.MT-01波形仿铜金属墙面
2.龙骨+9mm阻燃板+成品挂件+WD木饰面+双层W型仿铜金属造型
3.木龙骨涂刷防火漆两遍
4.其它说明：满足规范和设计图纸要求</t>
  </si>
  <si>
    <t>011207001004</t>
  </si>
  <si>
    <t>MT-01仿铜金属墙面</t>
  </si>
  <si>
    <t>1.MT-01仿铜金属墙面（电梯门套）
2.木龙骨+9mm阻燃板MT-01仿铜金属面层
3.木龙骨涂刷防火漆两遍
4.其它说明：满足规范和设计图纸要求</t>
  </si>
  <si>
    <t>011207001005</t>
  </si>
  <si>
    <t>1.MT-01仿铜金属墙面
2.木龙骨+9mm阻燃板+MT-01仿铜金属面层
3.木龙骨涂刷防火漆两遍
4.其它说明：满足规范和设计图纸要求</t>
  </si>
  <si>
    <t>011207001006</t>
  </si>
  <si>
    <t>原建筑门面贴木皮</t>
  </si>
  <si>
    <t>1.原建筑门面贴木皮
2.12厘阻燃板+WD02深色木饰面层
3.其它说明：满足规范和设计图纸要求</t>
  </si>
  <si>
    <t>011105006002</t>
  </si>
  <si>
    <t>38.11</t>
  </si>
  <si>
    <t>011210003001</t>
  </si>
  <si>
    <t>钢化玻璃双开门</t>
  </si>
  <si>
    <t>1.GL-01钢化玻璃双开门
2.详见M.01节点M01
3.含WD-02深色木饰面门套线+不锈钢把手
4.其它说明：满足规范和设计图纸要求</t>
  </si>
  <si>
    <t>2</t>
  </si>
  <si>
    <t>010801001002</t>
  </si>
  <si>
    <t>010801001003</t>
  </si>
  <si>
    <t>双扇暗门</t>
  </si>
  <si>
    <t>1.暗门（1200*2400mm）
2.WD02深色木饰面+WD02深色木饰面门套线
3.定制把手、含五金件及门锁、门套
4.具体做法详见-1DE02-D06/D07
5.其它说明：满足规范和设计图纸要求</t>
  </si>
  <si>
    <t>011501002001</t>
  </si>
  <si>
    <t>酒柜</t>
  </si>
  <si>
    <t>1.MT03黑色拉丝不锈钢骨架
2.MT06镜面不锈钢
3.亚克力面板
4.具体做法详见M02
5.其它说明：满足规范和设计图纸要求</t>
  </si>
  <si>
    <t>套</t>
  </si>
  <si>
    <t>1</t>
  </si>
  <si>
    <t>电梯后储藏间</t>
  </si>
  <si>
    <t>011406001006</t>
  </si>
  <si>
    <t>1.W01白色乳胶漆墙面
2.内墙乳胶漆面层两度
3.2厚与产品配套腻子满批
4.其它说明：满足规范和设计图纸要求</t>
  </si>
  <si>
    <t>42.97</t>
  </si>
  <si>
    <t>011105006003</t>
  </si>
  <si>
    <t>9.7</t>
  </si>
  <si>
    <t>库房</t>
  </si>
  <si>
    <t>011406001007</t>
  </si>
  <si>
    <t>22.81</t>
  </si>
  <si>
    <t>011105006004</t>
  </si>
  <si>
    <t>8.21</t>
  </si>
  <si>
    <t>健身房</t>
  </si>
  <si>
    <t>011207001007</t>
  </si>
  <si>
    <t>GL-02烤漆玻璃墙面</t>
  </si>
  <si>
    <t>1.GL-02烤漆玻璃墙面
2.木龙骨+9mm阻燃板+GL-02烤漆玻璃面层+MT-01仿铜金属收边条
3.木龙骨涂刷防火漆两遍
4.其它说明：满足规范和设计图纸要求</t>
  </si>
  <si>
    <t>13.18</t>
  </si>
  <si>
    <t>011207001008</t>
  </si>
  <si>
    <t>1.WD-02深色木饰面
2.木龙骨+9mm厚阻燃板基层+WD-02深色木饰面
3.木龙骨涂刷防火漆两遍
4.其它说明：满足规范和设计图纸要求</t>
  </si>
  <si>
    <t>62.71</t>
  </si>
  <si>
    <t>011207001009</t>
  </si>
  <si>
    <t>1.WD-02深色木饰面
2.木龙骨+18厘阻燃板骨架+9mm厚阻燃板基层+WD-02深色木饰面
3.消火栓处做50*50镀锌方通+20*20*1.5mm镀锌方通+L50*5镀锌角钢骨架
4.木龙骨涂刷防火漆两遍
5.其它说明：满足规范和设计图纸要求</t>
  </si>
  <si>
    <t>6.13</t>
  </si>
  <si>
    <t>01B002</t>
  </si>
  <si>
    <t>屏风（取消，删除此项）</t>
  </si>
  <si>
    <t>1.屏风
2.MT-02仿铜金属格栅+MT-0仿铜金属边框
3.其它说明：满足规范和设计图纸要求</t>
  </si>
  <si>
    <t>01B003</t>
  </si>
  <si>
    <t>健身房电视墙</t>
  </si>
  <si>
    <t>1.健身房电视墙
2.50*50*5镀锌方通骨架+镀锌干挂件+9厘阻燃板+WD-03浅色木饰面+MT-01仿铜金属收边条
3.详细节点参见-1DE02-D08/D09
4.其它说明：满足规范和设计图纸要求</t>
  </si>
  <si>
    <t>7.5</t>
  </si>
  <si>
    <t>011207001010</t>
  </si>
  <si>
    <t>1.原建筑门面铁木皮
2.12厘阻燃板+WD02深色木饰面层
3.其它说明：满足规范和设计图纸要求</t>
  </si>
  <si>
    <t>011207001011</t>
  </si>
  <si>
    <t>MR-01镜子墙面</t>
  </si>
  <si>
    <t>1.MR-01镜子墙面
2.木龙骨+9mm阻燃板+MR-01镜子面层+MT-01仿铜金属收边条
3.木龙骨涂刷防火漆两遍
4.其它说明：满足规范和设计图纸要求</t>
  </si>
  <si>
    <t>16.11</t>
  </si>
  <si>
    <t>011210003002</t>
  </si>
  <si>
    <t>玻璃隔断</t>
  </si>
  <si>
    <t>1.GL-01钢化玻璃隔断
2.MT-01防铜金属收边
3.其它说明：满足规范和设计图纸要求</t>
  </si>
  <si>
    <t>47.49</t>
  </si>
  <si>
    <t>011105006005</t>
  </si>
  <si>
    <t>27.44</t>
  </si>
  <si>
    <t>010801001004</t>
  </si>
  <si>
    <t>1.暗门（800*2400mm）
2.WD02深色木饰面+WD02深色木饰面门套线
3.定制把手、含五金件及门锁、门套
4.具体做法详见M02
5.其它说明：满足规范和设计图纸要求</t>
  </si>
  <si>
    <t>010801001005</t>
  </si>
  <si>
    <t>011210003003</t>
  </si>
  <si>
    <t>配电间</t>
  </si>
  <si>
    <t>011406001008</t>
  </si>
  <si>
    <t>白色涂料墙面</t>
  </si>
  <si>
    <t>44.02</t>
  </si>
  <si>
    <t>011105006006</t>
  </si>
  <si>
    <t>9.9</t>
  </si>
  <si>
    <t>排烟机房</t>
  </si>
  <si>
    <t>011406001009</t>
  </si>
  <si>
    <t>49.42</t>
  </si>
  <si>
    <t>011105006007</t>
  </si>
  <si>
    <t>11</t>
  </si>
  <si>
    <t>排烟机房外过道</t>
  </si>
  <si>
    <t>011406001010</t>
  </si>
  <si>
    <t>69.57</t>
  </si>
  <si>
    <t>011105006008</t>
  </si>
  <si>
    <t>22.4</t>
  </si>
  <si>
    <t>男更衣室</t>
  </si>
  <si>
    <t>011204003001</t>
  </si>
  <si>
    <t>ST-09岩板（更改为墙砖）</t>
  </si>
  <si>
    <t>1.墙砖饰面
2.5厚瓷砖贴面,同色水泥擦缝
3.粘结剂粘结
4.15厚1:3水泥砂浆打底
5.界面剂一道
6.高分子防水涂料防水层,沿墙上翻1800             
7.其它说明：满足规范和设计图纸要求</t>
  </si>
  <si>
    <t>183.17</t>
  </si>
  <si>
    <t>011207001012</t>
  </si>
  <si>
    <t>1.WD-02深色木饰面
2.木龙骨+9mm厚阻燃板基层+WD-02深色木饰面
3.详见-1DE.04节点D16
4.木龙骨涂刷防火漆两遍
5.其它说明：满足规范和设计图纸要求</t>
  </si>
  <si>
    <t>1.25</t>
  </si>
  <si>
    <t>011207001013</t>
  </si>
  <si>
    <t>AL-02木铝格栅贴木皮</t>
  </si>
  <si>
    <t>1.AL-02木铝格栅贴木皮
2.9mm厚阻燃板基层+AL-02木铝格栅贴木皮
3.详见-1DE.04节点D16
4.其它说明：满足规范和设计图纸要求</t>
  </si>
  <si>
    <t>4.48</t>
  </si>
  <si>
    <t>011207001014</t>
  </si>
  <si>
    <t>更衣镜</t>
  </si>
  <si>
    <t>1.MR-01镜子
2.双层9mm厚阻燃板基层+20*20*3镀锌方管+9mm厚阻燃板+仿铜金属+MR-01镜子
3.详见-1DE.03节点D13
4.其它说明：满足规范和设计图纸要求</t>
  </si>
  <si>
    <t>011207001015</t>
  </si>
  <si>
    <t>洗手台1</t>
  </si>
  <si>
    <t>1.MR-01镜子
2.9mm厚阻燃板基层+AL-02木铝格栅贴木皮+L40*4镀锌角钢+9mm厚阻燃板+ST-11白色石材+MT-03黑色拉丝不锈钢+MR-01镜子
3.详见-1DS.D18节点D21
4.其它说明：满足规范和设计图纸要求</t>
  </si>
  <si>
    <t>011207001016</t>
  </si>
  <si>
    <t>洗手台2</t>
  </si>
  <si>
    <t>011210003004</t>
  </si>
  <si>
    <t>1.GL-01钢化玻璃淋浴隔断
2.其它说明：满足规范和设计图纸要求</t>
  </si>
  <si>
    <t>11.76</t>
  </si>
  <si>
    <t>011501003001</t>
  </si>
  <si>
    <t>衣柜</t>
  </si>
  <si>
    <t>1.更衣柜
2.详见-1DS.D17节点D20
3.其它说明：满足规范和设计图纸要求</t>
  </si>
  <si>
    <t>13.69</t>
  </si>
  <si>
    <t>011501003002</t>
  </si>
  <si>
    <t>置物柜</t>
  </si>
  <si>
    <t>1.置物柜
2.详见-1DS.D15节点D19
3.其它说明：满足规范和设计图纸要求</t>
  </si>
  <si>
    <t>3.87</t>
  </si>
  <si>
    <t>011207001017</t>
  </si>
  <si>
    <t>悬挑置物架</t>
  </si>
  <si>
    <t>1.MR-01镜子
2.L40*5镀锌角钢+9mm厚阻燃板+WD-02深色木饰面+MR-01镜子
3.详见-1DE.04节点D16
4.其它说明：满足规范和设计图纸要求</t>
  </si>
  <si>
    <t>4.9</t>
  </si>
  <si>
    <t>011207001018</t>
  </si>
  <si>
    <t>小便器矮墙</t>
  </si>
  <si>
    <t>1.ST-09岩板
2.L40*4镀锌角钢+9mm厚阻燃板+st-09岩板
3.详见-1DE.03节点D15
4.其它说明：满足规范和设计图纸要求</t>
  </si>
  <si>
    <t>1.13</t>
  </si>
  <si>
    <t>010801001006</t>
  </si>
  <si>
    <t>女更衣室</t>
  </si>
  <si>
    <t>011204003002</t>
  </si>
  <si>
    <t>183</t>
  </si>
  <si>
    <t>011207001019</t>
  </si>
  <si>
    <t>011207001020</t>
  </si>
  <si>
    <t>011207001021</t>
  </si>
  <si>
    <t>011207001022</t>
  </si>
  <si>
    <t>011207001023</t>
  </si>
  <si>
    <t>011210003005</t>
  </si>
  <si>
    <t>011207001024</t>
  </si>
  <si>
    <t>更衣柜</t>
  </si>
  <si>
    <t>011501003003</t>
  </si>
  <si>
    <t>011207001025</t>
  </si>
  <si>
    <t>010801001007</t>
  </si>
  <si>
    <t>内卫</t>
  </si>
  <si>
    <t>011204003003</t>
  </si>
  <si>
    <t>23.74</t>
  </si>
  <si>
    <t>011207001026</t>
  </si>
  <si>
    <t>洗手台</t>
  </si>
  <si>
    <t>泳池区域</t>
  </si>
  <si>
    <t>011204001002</t>
  </si>
  <si>
    <t>石材墙面</t>
  </si>
  <si>
    <t>1.ST-07 灰色石材
2.200*200*8镀锌钢板（预埋件）+M12膨胀螺栓+#80×43×5镀锌槽钢@1000+L50*5镀锌角钢（间距依据立面石材横缝为准，上下各加一道）+不锈钢石材干挂件+石材
3.高分子防水涂料防水层,沿墙上翻1800              
4.其它说明：满足规范和设计图纸要求</t>
  </si>
  <si>
    <t>197.35</t>
  </si>
  <si>
    <t>011406001011</t>
  </si>
  <si>
    <t>防水乳胶漆墙面</t>
  </si>
  <si>
    <t>1.PT-03防水乳胶漆墙面
2.内墙涂料面层两度
3.2厚与产品配套腻子满批
4.高分子防水涂料防水层,沿墙上翻1800            
5.其它说明：满足规范和设计图纸要求</t>
  </si>
  <si>
    <t>92.73</t>
  </si>
  <si>
    <t>01B004</t>
  </si>
  <si>
    <t>仿铜金属格栅造型墙面</t>
  </si>
  <si>
    <t>1.仿铜金属格栅
2.其它说明：满足规范和设计图纸要求</t>
  </si>
  <si>
    <t>011205001001</t>
  </si>
  <si>
    <t>石材柱面</t>
  </si>
  <si>
    <t>1.ST-07 灰色石材
2.200*200*8镀锌钢板（预埋件）+M12膨胀螺栓+#80×43×5镀锌槽钢@1000+L50*5镀锌角钢（间距依据立面石材横缝为准，上下各加一道）+不锈钢石材干挂件+石材
3.高分子防水涂料防水层,沿墙上翻1800            
4.其它说明：满足规范和设计图纸要求</t>
  </si>
  <si>
    <t>32.22</t>
  </si>
  <si>
    <t>下沉内院</t>
  </si>
  <si>
    <t>011204001003</t>
  </si>
  <si>
    <t>ST-14石材定砂岩（无槽）</t>
  </si>
  <si>
    <t>1.ST-14石材定砂岩（无槽）
2.200*200*8镀锌钢板（预埋件）+M12膨胀螺栓+#80×43×5镀锌槽钢@1000+L50*5镀锌角钢（间距依据立面石材横缝为准，上下各加一道）+不锈钢石材干挂件+石材
3.其它说明：满足规范和设计图纸要求</t>
  </si>
  <si>
    <t>51.15</t>
  </si>
  <si>
    <t>011204001004</t>
  </si>
  <si>
    <t>ST-14石材定砂岩（5mm槽）</t>
  </si>
  <si>
    <t>1.ST-14石材定砂岩（5mm槽）
2.200*200*8镀锌钢板（预埋件）+M12膨胀螺栓+#80×43×5镀锌槽钢@1000+L50*5镀锌角钢（间距依据立面石材横缝为准，上下各加一道）+不锈钢石材干挂件+石材
3.其它说明：满足规范和设计图纸要求</t>
  </si>
  <si>
    <t>65.1</t>
  </si>
  <si>
    <t>011204001005</t>
  </si>
  <si>
    <t>ST-14石材定砂岩（10mm槽）</t>
  </si>
  <si>
    <t>1.ST-14石材定砂岩（10mm槽）
2.200*200*8镀锌钢板（预埋件）+M12膨胀螺栓+#80×43×5镀锌槽钢@1000+L50*5镀锌角钢（间距依据立面石材横缝为准，上下各加一道）+不锈钢石材干挂件+石材
3.其它说明：满足规范和设计图纸要求</t>
  </si>
  <si>
    <t>23.25</t>
  </si>
  <si>
    <t>一层</t>
  </si>
  <si>
    <t>011101006001</t>
  </si>
  <si>
    <t>平面砂浆找平层</t>
  </si>
  <si>
    <t>1.地毯CA 01
2.地毯弹性胶垫（不含面层）
3.1:2.5水泥砂浆找平层20厚+30mm厚C20细石混凝土找平
4.部位：经理策划办公室、VIP洽谈室、客服办公室、营销总办公室、备用
5.其它满足规范和设计图纸要求</t>
  </si>
  <si>
    <t>77.63</t>
  </si>
  <si>
    <t>011102001005</t>
  </si>
  <si>
    <t>1.ST01灰色石材地面
2.磨光石板材20厚,水泥浆擦缝
3.1:3干性水泥砂浆结合层20厚,表面撒水泥粉
4.水泥浆一道(内掺建筑胶)
5.30mm厚C20细石混凝土找平
6.部位：侯梯厅、排烟机房、侧厅、品牌展示/康养展示区、过道、前厅、深度洽谈区、水吧区、接待前台、等候区
7.其它满足规范和设计图纸要求</t>
  </si>
  <si>
    <t>408.81</t>
  </si>
  <si>
    <t>011104002003</t>
  </si>
  <si>
    <t>实木复合地板</t>
  </si>
  <si>
    <t>1.(FL-02)深色木地板
2.(FL-02)深色木地板+5mm铜条收边
3.浮铺防潮垫
4.1:2.5水泥砂浆找平层20厚+30mm厚C20细石混凝土找平
5.部位：国学讲堂、环绕影音、收银室、品茶区/抚琴区
6.其它满足规范和设计图纸要求</t>
  </si>
  <si>
    <t>186.07</t>
  </si>
  <si>
    <t>011102001006</t>
  </si>
  <si>
    <t>石材楼地面（变更为防滑地砖）</t>
  </si>
  <si>
    <t>1.防滑地砖地面
2.防滑地砖地面,水泥浆擦缝
3.1:3干性水泥砂浆结合层20厚,表面撒水泥粉
4.水泥浆一道(内掺建筑胶)
5.130mm厚C20细石混凝土找平
6.部位：男女卫生间门口
7.其它满足规范和设计图纸要求</t>
  </si>
  <si>
    <t>7.35</t>
  </si>
  <si>
    <t>011102001007</t>
  </si>
  <si>
    <t>1.ST05毛面石材+ST06光面石材地面(含5mm铜条）
2.磨光石板材50厚,水泥浆擦缝
3.1:3干性水泥砂浆结合层20厚,表面撒水泥粉
4.水泥浆一道(内掺建筑胶)
5.30mm厚C20细石混凝土找平
6.部位：前厅、 
7.其它满足规范和设计图纸要求</t>
  </si>
  <si>
    <t>84.7</t>
  </si>
  <si>
    <t>011102001008</t>
  </si>
  <si>
    <t>1.ST02深色石材(含5mm铜条）
2.磨光石板材20厚,水泥浆擦缝
3.1:3干性水泥砂浆结合层20厚,表面撒水泥粉
4.水泥浆一道(内掺建筑胶)
5.30mm厚C20细石混凝土找平
6.部位：沙盘区、模型展示区
7.其它满足规范和设计图纸要求</t>
  </si>
  <si>
    <t>155.11</t>
  </si>
  <si>
    <t>011102001009</t>
  </si>
  <si>
    <t>过门石</t>
  </si>
  <si>
    <t>1.ST03深色石材
2.磨光石板材20厚,水泥浆擦缝
3.1:3干性水泥砂浆结合层50厚,表面撒水泥粉
4.水泥浆一道(内掺建筑胶)
5.30mm厚C20细石混凝土找平
6.过门石
7.其它满足规范和设计图纸要求</t>
  </si>
  <si>
    <t>12.19</t>
  </si>
  <si>
    <t>010501001001</t>
  </si>
  <si>
    <t>白色细沙地面</t>
  </si>
  <si>
    <t>1.白色细沙地面
2.原楼板大面地面
3.部位:品茶/抚琴区
4.其它说明：详见相关设计、要求、规范及招标文件</t>
  </si>
  <si>
    <t>13.08</t>
  </si>
  <si>
    <t>020512001001</t>
  </si>
  <si>
    <t>实木踏步地面</t>
  </si>
  <si>
    <t>1.实木踏步地面
2.实木踏步
3.3*40mm防腐木龙骨
4.原楼板打磨地面
5.部位:品茶/抚琴区
6.其它说明：详见相关设计、要求、规范及招标文件</t>
  </si>
  <si>
    <t>1.5</t>
  </si>
  <si>
    <t>011102003005</t>
  </si>
  <si>
    <t>卫生间地面（变更为防滑地砖）</t>
  </si>
  <si>
    <t>1.防滑地砖地面
2.防滑地砖地面
3.6厚建筑胶水泥沙浆结合层
4.聚氨酯防水层1.5mm厚，沿墙上翻300mm
5.1:3干性水泥砂浆结合层20厚,表面撒水泥粉
6.素水泥浆一道(内掺建筑胶)
7.130mm厚C20细石混凝土找平
8.部位：男女卫生间及盥洗区
9.其它满足规范和设计图纸要求</t>
  </si>
  <si>
    <t>19.78</t>
  </si>
  <si>
    <t>011102003006</t>
  </si>
  <si>
    <t>1.CT-01 600*600瓷砖地面
2..CT-01 600*600瓷砖
3.6厚建筑胶水泥沙浆结合层
4..素水泥浆一道(内掺建筑胶)
5.30mm厚C20细石混凝土找平
6.部位：排烟机房
7.其它满足规范和设计图纸要求</t>
  </si>
  <si>
    <t>6.42</t>
  </si>
  <si>
    <t>011102001010</t>
  </si>
  <si>
    <t>窗台板</t>
  </si>
  <si>
    <t>1.ST03深色石材
2.水泥砂浆找平+专用粘贴剂+ST03深色石材
3.部位：一层所有有窗台板的房间
4.其它满足规范和设计图纸要求</t>
  </si>
  <si>
    <t>43.05</t>
  </si>
  <si>
    <t>经理策划办公室</t>
  </si>
  <si>
    <t>011406001012</t>
  </si>
  <si>
    <t>乳胶漆墙面</t>
  </si>
  <si>
    <t>1.乳胶漆墙面
2.内墙涂料面层两度
3.2厚与产品配套腻子满批
4.其它满足规范和设计图纸要求</t>
  </si>
  <si>
    <t>31.54</t>
  </si>
  <si>
    <t>011210003006</t>
  </si>
  <si>
    <t>1.不透明玻璃隔断
2.木龙骨+木基层+不透明玻璃隔断+MT01仿铜金属镶边
3.部位：经理策划办公室
4.其它满足规范和设计图纸要求</t>
  </si>
  <si>
    <t>11.97</t>
  </si>
  <si>
    <t>010805005001</t>
  </si>
  <si>
    <t>钢化玻璃门</t>
  </si>
  <si>
    <t>1.钢化玻璃门
2.钢化玻璃门+MT01仿铜金属镶边
3.部位：经理策划办公室
4.其它满足规范和设计图纸要求</t>
  </si>
  <si>
    <t>5.03</t>
  </si>
  <si>
    <t>011105006009</t>
  </si>
  <si>
    <t>1.40mm高MT-05仿铜金属踢脚线
2.节点详见墙身大样
3.其它满足规范和设计图纸要求</t>
  </si>
  <si>
    <t>12.12</t>
  </si>
  <si>
    <t>VIP洽谈室</t>
  </si>
  <si>
    <t>011406001013</t>
  </si>
  <si>
    <t>43.75</t>
  </si>
  <si>
    <t>010801001008</t>
  </si>
  <si>
    <t>洽谈室门（暗门）</t>
  </si>
  <si>
    <t>1.洽谈室门（960*2240mm）
2.WD02深色木饰面+MT01仿铜金属门套
3.定制把手
4.具体做法详见M.07
5.其它满足规范和设计图纸要求</t>
  </si>
  <si>
    <t>011207001027</t>
  </si>
  <si>
    <t>1.WD-02深色木饰面（含饰面边线）
2.具体做法详见门表
3.其它满足规范和设计图纸要求</t>
  </si>
  <si>
    <t>0.86</t>
  </si>
  <si>
    <t>011105006010</t>
  </si>
  <si>
    <t>15.21</t>
  </si>
  <si>
    <t>电梯前室</t>
  </si>
  <si>
    <t>011204001006</t>
  </si>
  <si>
    <t>ST-02灰色石材墙面</t>
  </si>
  <si>
    <t>1.ST-02灰色石材墙面+MT-02仿铜金属
2.200*200*8镀锌钢板（预埋件）+M12膨胀螺栓+#80×43×5镀锌槽钢@1000+L50*5镀锌角钢（间距依据立面石材横缝为准，上下各加一道）+不锈钢石材干挂件+石材
3.其它满足规范和设计图纸要求</t>
  </si>
  <si>
    <t>41.12</t>
  </si>
  <si>
    <t>011105006011</t>
  </si>
  <si>
    <t>9.59</t>
  </si>
  <si>
    <t>011204001007</t>
  </si>
  <si>
    <t>ST-08轻质石材墙面</t>
  </si>
  <si>
    <t>1.ST-08轻质石材墙面（消火栓暗门）
2.50*50*5镀锌方通骨架
3.其它满足规范和设计图纸要求</t>
  </si>
  <si>
    <t>1.26</t>
  </si>
  <si>
    <t>011207001028</t>
  </si>
  <si>
    <t>1.MT-01波形仿铜金属墙面
2.龙骨+9mm阻燃板+成品挂件+WD木饰面+双层W型仿铜金属造型
3.其它满足规范和设计图纸要求</t>
  </si>
  <si>
    <t>011207001029</t>
  </si>
  <si>
    <t>1.MT-01仿铜金属墙面（电梯门套）
2.木龙骨+9mm阻燃板MT-01仿铜金属面层
3.木龙骨涂刷防火漆两遍
4.其它满足规范和设计图纸要求</t>
  </si>
  <si>
    <t>侧厅</t>
  </si>
  <si>
    <t>011505010001</t>
  </si>
  <si>
    <t>超白玻璃</t>
  </si>
  <si>
    <t>1.GL04超白玻璃+MT-01仿铜金属镶边
2.其它满足规范和设计图纸要求</t>
  </si>
  <si>
    <t>6</t>
  </si>
  <si>
    <t>011204001008</t>
  </si>
  <si>
    <t>ST-04浅色石材墙面</t>
  </si>
  <si>
    <t>1.ST-04浅色石材墙面
2.200*200*8镀锌钢板（预埋件）+M12膨胀螺栓+#80×43×5镀锌槽钢@1000+L50*5镀锌角钢（间距依据立面石材横缝为准，上下各加一道）+不锈钢石材干挂件+石材
3.其它满足规范和设计图纸要求</t>
  </si>
  <si>
    <t>51.58</t>
  </si>
  <si>
    <t>011105006012</t>
  </si>
  <si>
    <t>10.4</t>
  </si>
  <si>
    <t>011502008001</t>
  </si>
  <si>
    <t>MT-01仿铜金属线条</t>
  </si>
  <si>
    <t>1.MT-01仿铜金属线条
2.其它满足规范和设计图纸要求</t>
  </si>
  <si>
    <t>10</t>
  </si>
  <si>
    <t>营销办公室</t>
  </si>
  <si>
    <t>011406001014</t>
  </si>
  <si>
    <t>45.52</t>
  </si>
  <si>
    <t>011210003007</t>
  </si>
  <si>
    <t>010805005002</t>
  </si>
  <si>
    <t>011105006013</t>
  </si>
  <si>
    <t>15.8</t>
  </si>
  <si>
    <t>备用</t>
  </si>
  <si>
    <t>010801001009</t>
  </si>
  <si>
    <t>备用室门（暗门）</t>
  </si>
  <si>
    <t>011207001030</t>
  </si>
  <si>
    <t>011406001015</t>
  </si>
  <si>
    <t>1.乳胶漆墙面
2.内墙涂料面层两度
3.2厚与产品配套腻子满批
8.其它满足规范和设计图纸要求</t>
  </si>
  <si>
    <t>37.04</t>
  </si>
  <si>
    <t>011105006014</t>
  </si>
  <si>
    <t>12.72</t>
  </si>
  <si>
    <t>品茶区/抚琴区</t>
  </si>
  <si>
    <t>011408002001</t>
  </si>
  <si>
    <t>PU-01米色硬包</t>
  </si>
  <si>
    <t>1.PU-01米色硬包
2.木龙骨+9mm阻燃板+米色硬板
3.详见1DE.06节点D32
4.其它满足规范和设计图纸要求</t>
  </si>
  <si>
    <t>39.89</t>
  </si>
  <si>
    <t>01B005</t>
  </si>
  <si>
    <t>黑色拉丝不锈钢+木饰面墙面装饰</t>
  </si>
  <si>
    <t>1.黑色拉丝不锈钢+木饰面墙面装饰
2.详见DS.D21节点23
3.其它满足规范和设计图纸要求</t>
  </si>
  <si>
    <t>5</t>
  </si>
  <si>
    <t>011207001031</t>
  </si>
  <si>
    <t>1.WD-02深色木饰面
2.20*20*1.5mm镀锌方通+9mm厚阻燃板基层+WD-02深色木饰面
3.详见1DE.06节点D32
4.其它满足规范和设计图纸要求</t>
  </si>
  <si>
    <t>3.25</t>
  </si>
  <si>
    <t>011105006015</t>
  </si>
  <si>
    <t>8.05</t>
  </si>
  <si>
    <t>011502008002</t>
  </si>
  <si>
    <t>8.68</t>
  </si>
  <si>
    <t>品牌展示区</t>
  </si>
  <si>
    <t>011408002002</t>
  </si>
  <si>
    <t>1.PU-01米色硬包
2.木龙骨+9mm阻燃板+米色硬板
3.详见1DE.06节点D32
4.3.其它满足规范和设计图纸要求</t>
  </si>
  <si>
    <t>43.09</t>
  </si>
  <si>
    <t>011105006016</t>
  </si>
  <si>
    <t>8.53</t>
  </si>
  <si>
    <t>011502008003</t>
  </si>
  <si>
    <t>8.73</t>
  </si>
  <si>
    <t>深度洽谈区、水吧区</t>
  </si>
  <si>
    <t>01B006</t>
  </si>
  <si>
    <t>屏风处柜子</t>
  </si>
  <si>
    <t>1.屏风处柜子
2.做法参见1DE.03节点D19
3.其它满足规范和设计图纸要求</t>
  </si>
  <si>
    <t>个</t>
  </si>
  <si>
    <t>8</t>
  </si>
  <si>
    <t>01B007</t>
  </si>
  <si>
    <t>墙面ART放置柜</t>
  </si>
  <si>
    <t>1.墙面ART放置柜
2.详见DS.D11节点11
3.其它满足规范和设计图纸要求</t>
  </si>
  <si>
    <t>项</t>
  </si>
  <si>
    <t>01B008</t>
  </si>
  <si>
    <t>壁炉木饰面金属线条装饰柜</t>
  </si>
  <si>
    <t>1.壁炉木饰面金属线条装饰柜
2.详见1DE.03节点D19
3.其它满足规范和设计图纸要求</t>
  </si>
  <si>
    <t>01B009</t>
  </si>
  <si>
    <t>蒸汽壁炉</t>
  </si>
  <si>
    <t>1.蒸汽壁炉
2.其它满足规范和设计图纸要求</t>
  </si>
  <si>
    <t>01B010</t>
  </si>
  <si>
    <t>WD-01木饰面屏风</t>
  </si>
  <si>
    <t>1.WD-01木饰面屏风
2.做法参见DS.D14
3.其它满足规范和设计图纸要求</t>
  </si>
  <si>
    <t>58</t>
  </si>
  <si>
    <t>01B011</t>
  </si>
  <si>
    <t>GL06夹娟玻璃屏风</t>
  </si>
  <si>
    <t>1.GL06夹娟玻璃屏风
2.做法参见DS.D14
3.其它满足规范和设计图纸要求</t>
  </si>
  <si>
    <t>19.4</t>
  </si>
  <si>
    <t>011207001032</t>
  </si>
  <si>
    <t>1.WD-02深色木饰面
2.20*20*2.5mm镀锌方通+9mm厚阻燃板基层+WD-02深色木饰面
3.详见1DE.06节点D32
4.其它满足规范和设计图纸要求</t>
  </si>
  <si>
    <t>3.2</t>
  </si>
  <si>
    <t>011408002003</t>
  </si>
  <si>
    <t>1.PU-01米色硬包
2.木龙骨+9mm阻燃板+米色硬包
3.详见1DE.06节点D32
4.3.其它满足规范和设计图纸要求</t>
  </si>
  <si>
    <t>67.62</t>
  </si>
  <si>
    <t>011105006017</t>
  </si>
  <si>
    <t>17.56</t>
  </si>
  <si>
    <t>011204001009</t>
  </si>
  <si>
    <t>ST-04浅色石材</t>
  </si>
  <si>
    <t>1.WT-04浅色石材挂贴
3.穿18号铜丝(或%%P4不锈钢挂钩)将20-30厚大理石板(带±5钻孔)与钢筋网绑牢
4.30厚1:2.5水泥砂浆分层灌缝,每次灌入高度≤200
5.电焊或绑扎φ6双向钢筋网(双向间距按板材尺寸)射钉YD62S8(±3.7*长62)射入混凝土
6.墙厚度30(射钉双向间距按板材尺寸)</t>
  </si>
  <si>
    <t>8.18</t>
  </si>
  <si>
    <t>011406001016</t>
  </si>
  <si>
    <t>抹灰面油漆</t>
  </si>
  <si>
    <t xml:space="preserve">1. 水泥砂浆乳胶漆
2.一底两度乳胶漆面层
3.2厚与产品配套腻子满批
</t>
  </si>
  <si>
    <t>28.56</t>
  </si>
  <si>
    <t>011105003002</t>
  </si>
  <si>
    <t>块料踢脚线</t>
  </si>
  <si>
    <t>1. 100高配套砖踢脚
2.8厚配套砖贴脚
3.12厚1:2水泥砂浆,赶光
4.界面剂一道
5.(如现场已做粉刷层,地砖踢脚部分铲除粉刷层)</t>
  </si>
  <si>
    <t>8.98</t>
  </si>
  <si>
    <t>客服办公</t>
  </si>
  <si>
    <t>010801001010</t>
  </si>
  <si>
    <t>1.洽谈室门（890*2480mm）
2.WD02深色木饰面+MT01仿铜金属门套
3.定制把手
4.具体做法详见M.02
5.其它满足规范和设计图纸要求</t>
  </si>
  <si>
    <t>011207001033</t>
  </si>
  <si>
    <t>0.46</t>
  </si>
  <si>
    <t>011406001017</t>
  </si>
  <si>
    <t>1.乳胶漆墙面
2.内墙涂料面层两度
3.2厚与产品配套腻子满批
4.8厚1:1:4混合砂浆中层
5.10厚1:1:6混合砂浆底层
6.界面剂一道
7.砂加气混凝土砌块墙(或混凝土墙)
8.其它满足规范和设计图纸要求</t>
  </si>
  <si>
    <t>35.23</t>
  </si>
  <si>
    <t>011105006018</t>
  </si>
  <si>
    <t>18.02</t>
  </si>
  <si>
    <t>收银室</t>
  </si>
  <si>
    <t>011408002004</t>
  </si>
  <si>
    <t>29.42</t>
  </si>
  <si>
    <t>010801001011</t>
  </si>
  <si>
    <t>收银室门</t>
  </si>
  <si>
    <t>1.收银室门（960*2500mm）
2.WD02深色木饰面+MT01仿铜金属门套
3.定制把手
4.其它满足规范和设计图纸要求</t>
  </si>
  <si>
    <t>011502008004</t>
  </si>
  <si>
    <t>1.30mm宽MT-01仿铜金属线条
2.其它满足规范和设计图纸要求</t>
  </si>
  <si>
    <t>10.67</t>
  </si>
  <si>
    <t>011105006019</t>
  </si>
  <si>
    <t>11.81</t>
  </si>
  <si>
    <t>011210003008</t>
  </si>
  <si>
    <t>1.钢化玻璃隔断+MT-01仿铜金属镶边及30mmMT-01仿铜金属格栅
2.具体做法详见1DE.04节点D22、23
3.其它满足规范和设计图纸要求</t>
  </si>
  <si>
    <t>4.8</t>
  </si>
  <si>
    <t>01B012</t>
  </si>
  <si>
    <t>收银台</t>
  </si>
  <si>
    <t>1.收银台
2.详见DS.D20节点D23
3.其它满足规范和设计图纸要求</t>
  </si>
  <si>
    <t>等候室</t>
  </si>
  <si>
    <t>011204001010</t>
  </si>
  <si>
    <t>2.47</t>
  </si>
  <si>
    <t>011502008005</t>
  </si>
  <si>
    <t>7.78</t>
  </si>
  <si>
    <t>011105006020</t>
  </si>
  <si>
    <t>10.04</t>
  </si>
  <si>
    <t>011408002005</t>
  </si>
  <si>
    <t>1.PU-01米色硬包
2.木龙骨+9mm阻燃板+米色硬包
3.详见1DE.06节点D32
3.其它满足规范和设计图纸要求</t>
  </si>
  <si>
    <t>39.09</t>
  </si>
  <si>
    <t>011210003009</t>
  </si>
  <si>
    <t>GL-06墙面夹娟玻璃+仿铜金属镶边造型</t>
  </si>
  <si>
    <t>1.GL-06墙面夹娟玻璃+仿铜金属镶边造型
2.具体做法详见1DE.04节点D22、23
3.其它满足规范和设计图纸要求</t>
  </si>
  <si>
    <t>6.6</t>
  </si>
  <si>
    <t>男女卫生间公共走道</t>
  </si>
  <si>
    <t>011502008006</t>
  </si>
  <si>
    <t>4.96</t>
  </si>
  <si>
    <t>011204001011</t>
  </si>
  <si>
    <t>1.ST-02灰色石材墙面+MT-02仿铜金属
2.L50*5镀锌角钢+不锈钢石材干挂件+石材
3.具体详见1DE.04节点21
4.其它满足规范和设计图纸要求</t>
  </si>
  <si>
    <t>46.46</t>
  </si>
  <si>
    <t>011105006021</t>
  </si>
  <si>
    <t>1.40mm高MT-05仿铜金属踢脚线
2.具体详见1DE.04节点21
3.其它满足规范和设计图纸要求</t>
  </si>
  <si>
    <t>9.78</t>
  </si>
  <si>
    <t>010801001012</t>
  </si>
  <si>
    <t>卫生间进门</t>
  </si>
  <si>
    <t>1.卫生间进门（900*3000mm）
2.WD02深色木饰面+MT01仿铜金属门套
3.定制把手
4.其它满足规范和设计图纸要求</t>
  </si>
  <si>
    <t>011207001034</t>
  </si>
  <si>
    <t>4.14</t>
  </si>
  <si>
    <t>女、男卫生间及盥洗室</t>
  </si>
  <si>
    <t>01B013</t>
  </si>
  <si>
    <t>屏风</t>
  </si>
  <si>
    <t>1.卫生间屏风（带银镜）
2.节点详见DS.D12
3.其它满足规范和设计图纸要求</t>
  </si>
  <si>
    <t>4.2</t>
  </si>
  <si>
    <t>011204001012</t>
  </si>
  <si>
    <t>岩板（更改为墙砖）</t>
  </si>
  <si>
    <t>1.墙砖+MT-02仿铜金属
2.方钢50*50*2横纵间距600m+L50*5镀锌角钢+不锈钢石材干挂件+墙砖
3.其它满足规范和设计图纸要求</t>
  </si>
  <si>
    <t>33.13</t>
  </si>
  <si>
    <t>011204003004</t>
  </si>
  <si>
    <t>岩板墙面（更改为墙砖）</t>
  </si>
  <si>
    <t>1.墙砖墙面
2.专用粘接剂
3.水泥砂浆结合层
4.轻质砖墙体
5.其它满足规范和设计图纸要求</t>
  </si>
  <si>
    <t>43.2</t>
  </si>
  <si>
    <t>011105006022</t>
  </si>
  <si>
    <t>43.02</t>
  </si>
  <si>
    <t>011502008007</t>
  </si>
  <si>
    <t>2.96</t>
  </si>
  <si>
    <t>01B014</t>
  </si>
  <si>
    <t>卫生间隐形假门</t>
  </si>
  <si>
    <t>1.卫生间隐形假门
2.详见节DS.D11
3.其它满足规范和设计图纸要求</t>
  </si>
  <si>
    <t>4.6</t>
  </si>
  <si>
    <t>011207001035</t>
  </si>
  <si>
    <t>1.WD-02深色木饰面
2.木龙骨+9mm厚阻燃板基层+WD-02深色木饰面
3.木龙骨涂刷防火漆两遍
4.其它满足规范和设计图纸要求</t>
  </si>
  <si>
    <t>43.52</t>
  </si>
  <si>
    <t>011207001036</t>
  </si>
  <si>
    <t>WD-03浅色木饰面</t>
  </si>
  <si>
    <t>1.WD-03浅色木饰面
2.木龙骨+9mm厚阻燃板基层+WD-02深色木饰面
3.木龙骨涂刷防火漆两遍
4.其它满足规范和设计图纸要求</t>
  </si>
  <si>
    <t>13.54</t>
  </si>
  <si>
    <t>01B015</t>
  </si>
  <si>
    <t>卫生间成品隔断</t>
  </si>
  <si>
    <t>1.卫生间成品隔断
2.详见DS.D13节点D16
3.其它满足规范和设计图纸要求</t>
  </si>
  <si>
    <t>010801001013</t>
  </si>
  <si>
    <t>卫生间隔间门</t>
  </si>
  <si>
    <t>1.卫生间隔间门（700*2.74mm）
2.WD02深色木饰面+MT01仿铜金属门套
3.定制把手
4.其它满足规范和设计图纸要求</t>
  </si>
  <si>
    <t>国学讲堂/环绕影音</t>
  </si>
  <si>
    <t>01B016</t>
  </si>
  <si>
    <t>木饰面屏风</t>
  </si>
  <si>
    <t>1.屏风（可折叠）
2.详见门表M.08及1DD.01节点D08
3.其它满足规范和设计图纸要求</t>
  </si>
  <si>
    <t>29.5</t>
  </si>
  <si>
    <t>01B017</t>
  </si>
  <si>
    <t>1.屏风（可开启）
2.详见门表M.08
3.3.其它满足规范和设计图纸要求</t>
  </si>
  <si>
    <t>189.9</t>
  </si>
  <si>
    <t>011204001013</t>
  </si>
  <si>
    <t>33.08</t>
  </si>
  <si>
    <t>011105006023</t>
  </si>
  <si>
    <t>12.6</t>
  </si>
  <si>
    <t>011204001014</t>
  </si>
  <si>
    <t>ST-03深色石材墙面</t>
  </si>
  <si>
    <t>1.ST-04深色石材墙面
2.200*200*8镀锌钢板（预埋件）+M12膨胀螺栓+#80×43×5镀锌槽钢@1000+L50*5镀锌角钢（间距依据立面石材横缝为准，上下各加一道）+不锈钢石材干挂件+石材
3.其它满足规范和设计图纸要求</t>
  </si>
  <si>
    <t>14.62</t>
  </si>
  <si>
    <t>011502008008</t>
  </si>
  <si>
    <t>1.MT-01仿铜金属线条（腰线）
2.其它满足规范和设计图纸要求</t>
  </si>
  <si>
    <t>1.54</t>
  </si>
  <si>
    <t>011502008009</t>
  </si>
  <si>
    <t>1.MT-01仿铜金属线条（圆管+异形线条）
2.其它满足规范和设计图纸要求</t>
  </si>
  <si>
    <t>01B018</t>
  </si>
  <si>
    <t>1.WD-02深色木饰面
2.200*200*8镀锌钢板+M12膨胀螺栓钢+#80×43×5镀锌槽钢+L50*5镀锌角钢+20*20*1.5mm厚方通+9mm厚阻燃板基层+WD-02深色木饰面
3.详见DS.D25
4.其它满足规范和设计图纸要求</t>
  </si>
  <si>
    <t>6.16</t>
  </si>
  <si>
    <t>011502008010</t>
  </si>
  <si>
    <t>1.MT-01仿铜金属线条（柱腰线以下线条）
2.其它满足规范和设计图纸要求</t>
  </si>
  <si>
    <t>1.89</t>
  </si>
  <si>
    <t>011502008011</t>
  </si>
  <si>
    <t>01B019</t>
  </si>
  <si>
    <t>MT-01仿铜金属饰面</t>
  </si>
  <si>
    <t>1.MT-01仿铜金属饰面
2.200*200*8镀锌钢板+M12膨胀螺栓钢+#80×43×5镀锌槽钢+L50*5镀锌角钢+20*20*1.5mm厚方通+二层9mm厚阻燃板基层++MT-01仿铜金属饰面
3.详见DS.D09、DS.D10
4.其它满足规范和设计图纸要求</t>
  </si>
  <si>
    <t>011502008012</t>
  </si>
  <si>
    <t>1.MT-01.20mm宽仿铜金属线条
2.其它满足规范和设计图纸要求</t>
  </si>
  <si>
    <t>20.16</t>
  </si>
  <si>
    <t>独立柱面</t>
  </si>
  <si>
    <t>011502008013</t>
  </si>
  <si>
    <t>1.MT-01仿铜金属线条（25mm高）
2.其它满足规范和设计图纸要求</t>
  </si>
  <si>
    <t>24.56</t>
  </si>
  <si>
    <t>011502008014</t>
  </si>
  <si>
    <t>柱角MT-01仿铜金属线条</t>
  </si>
  <si>
    <t>1.不规则弧形MT-01仿铜金属线条+两侧5mm宽MT-01仿铜金属线条
2.其它满足规范和设计图纸要求</t>
  </si>
  <si>
    <t>128</t>
  </si>
  <si>
    <t>011105006024</t>
  </si>
  <si>
    <t>24.88</t>
  </si>
  <si>
    <t>011502008015</t>
  </si>
  <si>
    <t>40mm宽柱角MT-01仿铜金属线条</t>
  </si>
  <si>
    <t>30.24</t>
  </si>
  <si>
    <t>01B020</t>
  </si>
  <si>
    <t>WD-02浅色木饰面</t>
  </si>
  <si>
    <t>1.WD-02深色木饰面
2.M12膨胀螺栓+L50*5镀锌角钢+#80×43×5镀锌槽钢+L50*5镀锌角钢+20*20*1.5mm厚方通+9mm厚阻燃板基层+WD-02深色木饰面
3.详见DS.D09、DS.D10
4.其它满足规范和设计图纸要求</t>
  </si>
  <si>
    <t>98.24</t>
  </si>
  <si>
    <t>01B021</t>
  </si>
  <si>
    <t>1.MT-01仿铜金属饰面
2.M12膨胀螺栓+L50*5镀锌角钢+#80×43×5镀锌槽钢+L50*5镀锌角钢+20*20*1.5mm厚方通+二层9mm厚阻燃板基层+MT-01仿铜金属饰面
3.详见DS.D09、DS.D10
4.其它满足规范和设计图纸要求</t>
  </si>
  <si>
    <t>23.21</t>
  </si>
  <si>
    <t>C轴走道部分</t>
  </si>
  <si>
    <t>011204001015</t>
  </si>
  <si>
    <t>1.ST-04浅色石材墙面+MT-02仿铜金属
2.200*200*8镀锌钢板（预埋件）+M12膨胀螺栓+#80×43×5镀锌槽钢@1000+L50*5镀锌角钢（间距依据立面石材横缝为准，上下各加一道）+不锈钢石材干挂件+石材
3.含VIP洽谈室暗门、消火栓暗门、水暖井暗门、房间防火门暗门、配电间暗门等
4.其它满足规范和设计图纸要求</t>
  </si>
  <si>
    <t>172.76</t>
  </si>
  <si>
    <t>011408002006</t>
  </si>
  <si>
    <t>1.PU-01米色硬包
2.木龙骨+9mm阻燃板+米色硬板
3.详见1DE.06节点D12
4.含收银室暗门
5.其它满足规范和设计图纸要求</t>
  </si>
  <si>
    <t>18.78</t>
  </si>
  <si>
    <t>011204003005</t>
  </si>
  <si>
    <t>1.ST-04浅色石材
2.ST-04浅色石材墙面,同色水泥擦缝
3.石材粘结剂粘结
4.15厚1:3水泥砂浆打底
5.界面剂一道
6.详见1DE.06节点D12
7.砂加气混凝土砌块墙(或混凝土墙)</t>
  </si>
  <si>
    <t>10.63</t>
  </si>
  <si>
    <t>011105006025</t>
  </si>
  <si>
    <t>40.74</t>
  </si>
  <si>
    <t>01B022</t>
  </si>
  <si>
    <t>9.5</t>
  </si>
  <si>
    <t>01B023</t>
  </si>
  <si>
    <t>10.36</t>
  </si>
  <si>
    <t>A-B轴走廊部分</t>
  </si>
  <si>
    <t>011502008016</t>
  </si>
  <si>
    <t>3.52</t>
  </si>
  <si>
    <t>011502008017</t>
  </si>
  <si>
    <t>16</t>
  </si>
  <si>
    <t>011105006026</t>
  </si>
  <si>
    <t>16.44</t>
  </si>
  <si>
    <t>011502008018</t>
  </si>
  <si>
    <t>3.78</t>
  </si>
  <si>
    <t>01B024</t>
  </si>
  <si>
    <t>12.96</t>
  </si>
  <si>
    <t>01B025</t>
  </si>
  <si>
    <t>17.89</t>
  </si>
  <si>
    <t>011204001016</t>
  </si>
  <si>
    <t>56.65</t>
  </si>
  <si>
    <t>前厅</t>
  </si>
  <si>
    <t>011204001017</t>
  </si>
  <si>
    <t>ST-04灰色石材墙面</t>
  </si>
  <si>
    <t>1.ST-04灰色石材墙面
2.200*200*8镀锌钢板（预埋件）+#80×43×5镀锌槽钢+L50*5镀锌角钢+不锈钢石材干挂件+石材
3.其它满足规范和设计图纸要求</t>
  </si>
  <si>
    <t>204.87</t>
  </si>
  <si>
    <t>01B026</t>
  </si>
  <si>
    <t>MT-01仿铜金属</t>
  </si>
  <si>
    <t>1.MT-01仿铜金属
2.其它满足规范和设计图纸要求</t>
  </si>
  <si>
    <t>39.49</t>
  </si>
  <si>
    <t>011502008019</t>
  </si>
  <si>
    <t>石材线条</t>
  </si>
  <si>
    <t>1.石材线条
2.其它满足规范和设计图纸要求</t>
  </si>
  <si>
    <t>417.2</t>
  </si>
  <si>
    <t>011502008020</t>
  </si>
  <si>
    <t>仿铜金属格栅+艺术壁纸</t>
  </si>
  <si>
    <t>1.仿铜金属格栅+艺术壁纸
2.其它满足规范和设计图纸要求</t>
  </si>
  <si>
    <t>011502008021</t>
  </si>
  <si>
    <t>夹娟玻璃仿铜金属造型</t>
  </si>
  <si>
    <t>1.夹娟玻璃仿铜金属造型
2.其它满足规范和设计图纸要求</t>
  </si>
  <si>
    <t>011502008022</t>
  </si>
  <si>
    <t>门侧65mm宽仿铜金属门框</t>
  </si>
  <si>
    <t>1.门侧65mm宽仿铜金属门框
2.其它满足规范和设计图纸要求</t>
  </si>
  <si>
    <t>36</t>
  </si>
  <si>
    <t>011502008023</t>
  </si>
  <si>
    <t>ST-08轻质石材暗门</t>
  </si>
  <si>
    <t>1.ST-08轻质石材暗门暗门
2.其它满足规范和设计图纸要求</t>
  </si>
  <si>
    <t>1.98</t>
  </si>
  <si>
    <t>011302001008</t>
  </si>
  <si>
    <t>1.硅酸钙板乳胶漆天棚
2.硅酸钙板（做防潮处理）(施工工艺按厂方要求)+乳胶漆
3.复合型配套镀塑轻钢龙骨
4.轻钢龙骨主龙骨@&lt;1200, φ10吊筋@&lt;1200
5.角钢转换层
6.含风口、灯孔、检修口、等
7.部位：经理策划办公室、营销总办公室、备用、收银室、客服办公室、排烟机房
8.其它说明：详见相关设计、要求、规范及招标文件</t>
  </si>
  <si>
    <t>83.43</t>
  </si>
  <si>
    <t>011302001009</t>
  </si>
  <si>
    <t>1.轻钢龙骨纸面石膏板乳胶漆天棚
2.双层9.5厚防潮纸面石膏板,自攻螺丝拧牢,钉眼防锈处理
3.轻钢主龙骨60*20*1.2,中距900，(吊点附吊挂)轻钢次龙骨50*19*0.5,中距600,覆面龙骨50*19*0.5,中距400
4.φ10镀锌全丝牙吊杆,双向吊点(中距900一个)
5.角钢转换层
6.含风口、灯孔、检修口等
7.部位：VIP洽谈室
8.其它说明：详见相关设计、要求、规范及招标文件</t>
  </si>
  <si>
    <t>17.08</t>
  </si>
  <si>
    <t>011302001010</t>
  </si>
  <si>
    <t>1.轻钢龙骨纸面石膏板乳胶漆天棚
2.双层9.5厚防潮纸面石膏板,自攻螺丝拧牢,钉眼防锈处理刷乳胶漆+仿铜金属造型及石膏板线条
3.轻钢主龙骨60*20*1.2,中距900，(吊点附吊挂)轻钢次龙骨50*19*0.5,中距600,覆面龙骨50*19*0.5,中距400
4.φ10镀锌全丝牙吊杆,双向吊点(中距900一个)
5.含风口、灯孔、检修口等
6.部位：前厅、艺术品区、接待前台处
7.其它说明：详见相关设计、要求、规范及招标文件</t>
  </si>
  <si>
    <t>140.07</t>
  </si>
  <si>
    <t>011302001011</t>
  </si>
  <si>
    <t>1.轻钢龙骨纸面石膏板乳胶漆天棚及仿铜金属装饰
2.双层9.5厚防潮纸面石膏板,自攻螺丝拧牢,钉眼防锈处理
3.轻钢主龙骨60*20*1.2,中距900，(吊点附吊挂)轻钢次龙骨50*19*0.5,中距600,覆面龙骨50*19*0.5,中距400
4.φ10镀锌全丝牙吊杆,双向吊点(中距900一个)
5.含风口、灯孔、检修口等
6.部位：候梯厅、等候区
7.其它说明：详见相关设计、要求、规范及招标文件</t>
  </si>
  <si>
    <t>26.66</t>
  </si>
  <si>
    <t>011302001012</t>
  </si>
  <si>
    <t>1.轻钢龙骨纸面石膏板乳胶漆天棚
2.双层9.5厚防潮纸面石膏板,自攻螺丝拧牢,钉眼防锈处理刷乳胶漆+石膏板线条及金属线条
3.轻钢主龙骨60*20*1.2,中距900，(吊点附吊挂)轻钢次龙骨50*19*0.5,中距600,覆面龙骨50*19*0.5,中距400
4.φ10镀锌全丝牙吊杆,双向吊点(中距900一个)
5.含风口、灯孔、检修口等
6.部位：左侧走道、侧厅、国学讲堂、环绕影音、品茶区/抚琴区、品牌展示/康养展示区
7.其它说明：详见相关设计、要求、规范及招标文件</t>
  </si>
  <si>
    <t>354.99</t>
  </si>
  <si>
    <t>011302001013</t>
  </si>
  <si>
    <t>1.轻钢龙骨纸面石膏板乳胶漆天棚
2.双层9.5厚防潮纸面石膏板,自攻螺丝拧牢,钉眼防锈处理+刷乳胶漆+石膏板线条及仿铜金属装饰
3.轻钢主龙骨60*20*1.2,中距900，(吊点附吊挂)轻钢次龙骨50*19*0.5,中距600,覆面龙骨50*19*0.5,中距400
4.φ10镀锌全丝牙吊杆,双向吊点(中距900一个)
5.含风口、灯孔、检修口等
6.部位：右侧走道、沙盘区、展示区、深度洽谈区、水吧区
7.其它说明：详见相关设计、要求、规范及招标文件</t>
  </si>
  <si>
    <t>408.16</t>
  </si>
  <si>
    <t>011302001014</t>
  </si>
  <si>
    <t>1.轻钢龙骨防潮纸面石膏板+防潮乳胶漆天棚
2.双层9.5厚防潮纸面石膏板,自攻螺丝拧牢,钉眼防锈处理+刷乳胶漆+石膏板线条及仿铜金属装饰
3.轻钢主龙骨60*20*1.2,中距900，(吊点附吊挂)轻钢次龙骨50*19*0.5,中距600,覆面龙骨50*19*0.5,中距400
4.φ10镀锌全丝牙吊杆,双向吊点(中距900一个)
5.角钢转换层
6.含风口、灯孔、检修口等
7.部位：男、女卫生间（坐便区）
8.其它说明：详见相关设计、要求、规范及招标文件</t>
  </si>
  <si>
    <t>10.05</t>
  </si>
  <si>
    <t>011302001015</t>
  </si>
  <si>
    <t>1.轻钢龙骨防潮纸面石膏板+防潮白色涂料天棚
2.双层9.5厚防潮纸面石膏板,自攻螺丝拧牢,钉眼防锈处理+刷乳胶漆+石膏板线条及仿铜金属装饰
3.轻钢主龙骨60*20*1.2,中距900，(吊点附吊挂)轻钢次龙骨50*19*0.5,中距600,覆面龙骨50*19*0.5,中距400
4.φ10镀锌全丝牙吊杆,双向吊点(中距900一个)
5.角钢转换层
6.含风口、灯孔、检修口等
7.部位：男、女盥洗室及前区
8.其它说明：详见相关设计、要求、规范及招标文件</t>
  </si>
  <si>
    <t>20.44</t>
  </si>
  <si>
    <t>01B027</t>
  </si>
  <si>
    <t>窗帘盒</t>
  </si>
  <si>
    <t>1.窗帘盒
2.详见1DD.02节点D13
3.其它说明：详见相关设计、要求、规范及招标文件</t>
  </si>
  <si>
    <t>21.95</t>
  </si>
  <si>
    <t>01B028</t>
  </si>
  <si>
    <t>1.窗帘盒
2.详见1DD.02节点D5
3.其它说明：详见相关设计、要求、规范及招标文件</t>
  </si>
  <si>
    <t>39.45</t>
  </si>
  <si>
    <t>01B029</t>
  </si>
  <si>
    <t>窗户上乳胶漆挡板</t>
  </si>
  <si>
    <t>1.窗户上挡板
2.详见1DD.02节点D13
3.其它说明：详见相关设计、要求、规范及招标文件</t>
  </si>
  <si>
    <t>29.76</t>
  </si>
  <si>
    <t>其它</t>
  </si>
  <si>
    <t>01B030</t>
  </si>
  <si>
    <t>接待前台</t>
  </si>
  <si>
    <t>1.接待前台
2.详见DS.D01节点D01
3.其它满足规范和设计图纸要求</t>
  </si>
  <si>
    <t>01B031</t>
  </si>
  <si>
    <t>艺术品台</t>
  </si>
  <si>
    <t>1.艺术品台
2.详见DS.D02节点D02
3.其它满足规范和设计图纸要求</t>
  </si>
  <si>
    <t>10.89</t>
  </si>
  <si>
    <t>01B032</t>
  </si>
  <si>
    <t>酒吧台</t>
  </si>
  <si>
    <t>1.酒吧台
2.详见DS.D04节点D04
3.其它满足规范和设计图纸要求</t>
  </si>
  <si>
    <t>4.3</t>
  </si>
  <si>
    <t>01B033</t>
  </si>
  <si>
    <t>前厅两侧装饰柜</t>
  </si>
  <si>
    <t>1.前厅两侧装饰柜
2.详见DS.D05节点D05
3.其它满足规范和设计图纸要求</t>
  </si>
  <si>
    <t>分部小计</t>
  </si>
  <si>
    <t>二层</t>
  </si>
  <si>
    <t>011104002004</t>
  </si>
  <si>
    <t>防腐木地板</t>
  </si>
  <si>
    <t>1.防腐木地板
2.30*40MM防腐木龙骨
3.部位：室外景观平台、电梯厅
4.其它说明：满足规范和设计图纸要求</t>
  </si>
  <si>
    <t>321.35</t>
  </si>
  <si>
    <t>010501001002</t>
  </si>
  <si>
    <t>1.白色细沙地面
2.原楼板大面地面
3.部位:电梯厅
4.其它说明：满足规范和设计图纸要求</t>
  </si>
  <si>
    <t>5.43</t>
  </si>
  <si>
    <t>011102001011</t>
  </si>
  <si>
    <t>1.ST01灰色石材地面
2.磨光石板材20厚,水泥浆擦缝
3.1:3干性水泥砂浆结合层30厚,表面撒水泥粉
4.水泥浆一道(内掺建筑胶)
5.20厚细石混凝土找平层
6.部位：电梯厅
7.其它说明：满足规范和设计图纸要求</t>
  </si>
  <si>
    <t>9.98</t>
  </si>
  <si>
    <t>011102001012</t>
  </si>
  <si>
    <t>1.ST03深色石材地面
2.磨光石板材20厚,水泥浆擦缝
3.1:3干性水泥砂浆结合层30厚,表面撒水泥粉
4.水泥浆一道(内掺建筑胶)
5.20厚细石混凝土找平层
6.过门石
7.其它说明：满足规范和设计图纸要求</t>
  </si>
  <si>
    <t>3.99</t>
  </si>
  <si>
    <t>011102001013</t>
  </si>
  <si>
    <t>石材楼地面石材楼地面（改为防滑地砖）</t>
  </si>
  <si>
    <t>1.防滑地砖
2.防滑地砖,水泥浆擦缝
3.1:3干性水泥砂浆结合层30厚,表面撒水泥粉
4.水泥浆一道(内掺建筑胶)
5.20厚细石混凝土找平层
6.部位：卫生间、内卫、备餐间
7.其它说明：满足规范和设计图纸要求</t>
  </si>
  <si>
    <t>011102001014</t>
  </si>
  <si>
    <t>1.ST03深色石材
2.水泥砂浆找平+专用粘贴剂+ST03深色石材
3.部位：二层所有有窗台板的房间
4.其它说明：满足规范和设计图纸要求</t>
  </si>
  <si>
    <t>2.19</t>
  </si>
  <si>
    <t>011104002005</t>
  </si>
  <si>
    <t>1.FB-02深色木地板+5mm铜条收边
2.浮铺防潮垫
3.1:2.5水泥砂浆找平层50厚
4.部位：休息接待区、走道、大包间、中包间、小包间
5.其它说明：满足规范和设计图纸要求</t>
  </si>
  <si>
    <t>193.71</t>
  </si>
  <si>
    <t>011102003007</t>
  </si>
  <si>
    <t>1.CT-02 300*300瓷砖地面
2.1:3水泥砂浆结合层  
3.水泥粘结层 
4.部位：厨房
5.其它说明：满足规范和设计图纸要求</t>
  </si>
  <si>
    <t>35.05</t>
  </si>
  <si>
    <t>011102003008</t>
  </si>
  <si>
    <t>1.600*600地砖满铺
2.6厚建筑胶水泥砂浆结合层
3.素水泥浆一道(内掺建筑胶)
4.30mm厚C20细石混凝土找平
5.部位：走道
6.其它说明：满足规范和设计图纸要求</t>
  </si>
  <si>
    <t>102.66</t>
  </si>
  <si>
    <t>011102003009</t>
  </si>
  <si>
    <t>1.800*800地砖满铺
2.6厚建筑胶水泥砂浆结合层
3.素水泥浆一道(内掺建筑胶)
4.30mm厚C20细石混凝土找平
5.部位：综合办公室、营销办公室、经理办公室、项目总办公室、会议室、资料室、男更衣室、女更衣室
6.其它说明：满足规范和设计图纸要求</t>
  </si>
  <si>
    <t>192.93</t>
  </si>
  <si>
    <t>011102003010</t>
  </si>
  <si>
    <t>1.300*300防滑地砖
2.1:3干硬性水泥砂浆结合层20厚表面撒水泥粉
3.素水泥浆一道(内掺建筑胶)
4.30mm厚C20细石混凝土找平
5.部位：男卫、女卫、保洁室
6.其它说明：满足规范和设计图纸要求</t>
  </si>
  <si>
    <t>15.85</t>
  </si>
  <si>
    <t>011102003011</t>
  </si>
  <si>
    <t>1.黑色瓷砖过门石
2.1:3干硬性水泥砂浆结合层20厚表面撒水泥粉
3.素水泥浆一道(内掺建筑胶)
4.30mm厚C20细石混凝土找平
5.部位：办公区过门石
6.其它说明：满足规范和设计图纸要求</t>
  </si>
  <si>
    <t>010801001014</t>
  </si>
  <si>
    <t>木质门</t>
  </si>
  <si>
    <t>1.成品木质门
2.门代号：M0921
3.其它说明：满足规范和设计图纸要求</t>
  </si>
  <si>
    <t>9</t>
  </si>
  <si>
    <t>休息接待区</t>
  </si>
  <si>
    <t>011210003010</t>
  </si>
  <si>
    <t>艺术玻璃双开门</t>
  </si>
  <si>
    <t>1.GL-03艺术玻璃双开门
2.详见M.09节点M09
3.其它说明：满足规范和设计图纸要求</t>
  </si>
  <si>
    <t>24</t>
  </si>
  <si>
    <t>011207001037</t>
  </si>
  <si>
    <t>深色木饰面</t>
  </si>
  <si>
    <t>1.WD-02深色木饰面
2.木龙骨+9mm厚阻燃板基层+深色木饰面
3.详见2DE.02节点D08
4.木龙骨涂刷防火漆两遍
5.其它说明：满足规范和设计图纸要求</t>
  </si>
  <si>
    <t>59.51</t>
  </si>
  <si>
    <t>011502008024</t>
  </si>
  <si>
    <t>仿铜金属线条</t>
  </si>
  <si>
    <t>1.MT-01仿铜金属线条
2.其它说明：满足规范和设计图纸要求</t>
  </si>
  <si>
    <t>78</t>
  </si>
  <si>
    <t>011105006027</t>
  </si>
  <si>
    <t>1.40mm高MT-05仿铜金属踢脚线
2.节点详见墙身大样
3.其它说明：满足规范和设计图纸要求</t>
  </si>
  <si>
    <t>29.57</t>
  </si>
  <si>
    <t>011501003004</t>
  </si>
  <si>
    <t>1.休息接待区衣柜
2.具体做法详见DS.D06-D08
3.其它说明：满足规范和设计图纸要求</t>
  </si>
  <si>
    <t>走道</t>
  </si>
  <si>
    <t>011207001038</t>
  </si>
  <si>
    <t>1.WD-02深色木饰面
2.木龙骨+9mm厚阻燃板基层+深色木饰面
3.详见2DE.02节点D09
4.木龙骨涂刷防火漆两遍
5.其它说明：满足规范和设计图纸要求</t>
  </si>
  <si>
    <t>110.27</t>
  </si>
  <si>
    <t>011502008025</t>
  </si>
  <si>
    <t>011105006028</t>
  </si>
  <si>
    <t>49.71</t>
  </si>
  <si>
    <t>011207001039</t>
  </si>
  <si>
    <t>原建筑门贴深色木饰面</t>
  </si>
  <si>
    <t>1.原建筑门贴WD-02深色木饰面
2.细木工板+12mm厚阻燃板+深色木饰面
3.其它说明：满足规范和设计图纸要求</t>
  </si>
  <si>
    <t>011207001040</t>
  </si>
  <si>
    <t>深色木饰面（消火栓暗门）</t>
  </si>
  <si>
    <t>1.WD-02深色木饰面（消火栓暗门）
2.20*20*2mm镀锌方通+9mm厚阻燃板+深色木饰面
3.其它说明：满足规范和设计图纸要求</t>
  </si>
  <si>
    <t>2.78</t>
  </si>
  <si>
    <t>010801001015</t>
  </si>
  <si>
    <t>走道门</t>
  </si>
  <si>
    <t>1.走道门（1500*2800mm）
2.WD02深色木饰面+MT01仿铜金属镶边
3.定制把手
4.具体做法详见M.05
5.其它说明：满足规范和设计图纸要求</t>
  </si>
  <si>
    <t>011207001041</t>
  </si>
  <si>
    <t>1.MT-01仿铜金属墙面（电梯门套）
2.2.木龙骨+9m阻燃板IMT-01仿铜金属面层
3.木龙骨涂刷防火漆两遍
4.其它说明：满足规范和设计图纸要求</t>
  </si>
  <si>
    <t>2.38</t>
  </si>
  <si>
    <t>011207001042</t>
  </si>
  <si>
    <t>1.MT-01仿铜金属墙面
2.木龙骨+9mm阻燃板+双层W型仿铜金属造型
3.木龙骨涂刷防火漆两遍
4.其它说明：满足规范和设计图纸要求</t>
  </si>
  <si>
    <t>1.57</t>
  </si>
  <si>
    <t>大包间</t>
  </si>
  <si>
    <t>011207001043</t>
  </si>
  <si>
    <t>1.WD-02深色木饰面
2.木龙骨+9mm厚阻燃板基层+深色木饰面
3.节点详见墙身大样
4.木龙骨涂刷防火漆两遍
5.其它说明：满足规范和设计图纸要求</t>
  </si>
  <si>
    <t>48.32</t>
  </si>
  <si>
    <t>011408002007</t>
  </si>
  <si>
    <t>米色硬包</t>
  </si>
  <si>
    <t>1.PU-01米色硬包
2.40*40*4mm镀锌方通+9mm阻燃板基层+米色硬包
3.详见2DE.02节点D10
4.其它说明：满足规范和设计图纸要求</t>
  </si>
  <si>
    <t>10.78</t>
  </si>
  <si>
    <t>011105006029</t>
  </si>
  <si>
    <t>20.43</t>
  </si>
  <si>
    <t>030505004001</t>
  </si>
  <si>
    <t>电视墙</t>
  </si>
  <si>
    <t>1.MT-01仿铜金属
2.40*40*4mm镀锌方通+9mm厚阻燃板基层+仿铜金属
3.其它说明：满足规范和设计图纸要求</t>
  </si>
  <si>
    <t>010801001016</t>
  </si>
  <si>
    <t>包间门</t>
  </si>
  <si>
    <t>1.包间门（2800*3000mm）
2.WD02深色木饰面+FA01蓝色皮革+MT01仿铜金属镶边
3.定制把手
4.具体做法详见M.06
5.其它说明：满足规范和设计图纸要求</t>
  </si>
  <si>
    <t>010801001017</t>
  </si>
  <si>
    <t>1.包间门（700*2800mm）
2.WD02深色木饰面+MT01仿铜金属镶边
3.定制把手
4.具体做法详见M.04
5.其它说明：满足规范和设计图纸要求</t>
  </si>
  <si>
    <t>011501003005</t>
  </si>
  <si>
    <t>1.包间衣柜
2.具体做法详见DS.D06-D07
3.其它说明：满足规范和设计图纸要求</t>
  </si>
  <si>
    <t>011204001018</t>
  </si>
  <si>
    <t>1.ST-09 岩板
2.200*200*8镀锌钢板（预埋件）+M12膨胀螺栓+#80×43×5镀锌槽钢@1000+L50*5镀锌角钢（间距依据立面石材横缝为准，上下各加一道）+不锈钢石材干挂件+石材
3.其它说明：满足规范和设计图纸要求</t>
  </si>
  <si>
    <t>14.78</t>
  </si>
  <si>
    <t>ST-09岩板改为600*1200mm墙砖</t>
  </si>
  <si>
    <t>备餐间</t>
  </si>
  <si>
    <t>011204003006</t>
  </si>
  <si>
    <t>块料墙面</t>
  </si>
  <si>
    <t>1.CT-03 100*300瓷砖
2.5厚瓷砖贴面,同色水泥擦缝
3.粘结剂粘结
4.其它说明：满足规范和设计图纸要求</t>
  </si>
  <si>
    <t>19.33</t>
  </si>
  <si>
    <t>中包间</t>
  </si>
  <si>
    <t>011408002008</t>
  </si>
  <si>
    <t>1.PU-01米色硬包
2.木龙骨+9mm阻燃板基层+米色硬包
3.详见2DE.02~03节点D13、D14
4.木龙骨涂刷防火漆两遍
5.其它说明：满足规范和设计图纸要求</t>
  </si>
  <si>
    <t>37.38</t>
  </si>
  <si>
    <t>011207001044</t>
  </si>
  <si>
    <t>15.42</t>
  </si>
  <si>
    <t>011408002009</t>
  </si>
  <si>
    <t>绿色皮革硬包</t>
  </si>
  <si>
    <t>1.PU-03绿色皮革硬包
2.40*40*4mm镀锌方通+9mm厚阻燃板基层+绿色皮革硬包
3.详见2DE.01节点D04
4.其它说明：满足规范和设计图纸要求</t>
  </si>
  <si>
    <t>011502008026</t>
  </si>
  <si>
    <t>121.16</t>
  </si>
  <si>
    <t>011105006030</t>
  </si>
  <si>
    <t>23.29</t>
  </si>
  <si>
    <t>030505004002</t>
  </si>
  <si>
    <t>1.MT-01仿铜金属
2.30*30*3mm镀锌方通+30*30*3mm镀锌角钢+9mm厚阻燃板基层
3.其它说明：满足规范和设计图纸要求</t>
  </si>
  <si>
    <t>010801001018</t>
  </si>
  <si>
    <t>1.包间门（1500*2800mm）
2.WD02深色木饰面+FA01蓝色皮革+MT01仿铜金属镶边
3.定制把手
4.具体做法详见M.03
5.其它说明：满足规范和设计图纸要求</t>
  </si>
  <si>
    <t>011501003006</t>
  </si>
  <si>
    <t>1.包间衣柜
2.具体做法详见DS.D06-D06
3.其它说明：满足规范和设计图纸要求</t>
  </si>
  <si>
    <t>小包间</t>
  </si>
  <si>
    <t>011207001045</t>
  </si>
  <si>
    <t>1.WD-02深色木饰面
2.木龙骨+9mm厚阻燃板基层+深色木饰面
3.详见2DE.01节点D09
4.木龙骨涂刷防火漆两遍
5.其它说明：满足规范和设计图纸要求</t>
  </si>
  <si>
    <t>25.42</t>
  </si>
  <si>
    <t>011210003011</t>
  </si>
  <si>
    <t>艺术玻璃</t>
  </si>
  <si>
    <t>1.GL-03艺术玻璃
2.轻钢龙骨+9mm厚阻燃板基层+艺术玻璃
3.详见2DE.01节点D06
4.其它说明：满足规范和设计图纸要求</t>
  </si>
  <si>
    <t>4.63</t>
  </si>
  <si>
    <t>011408002010</t>
  </si>
  <si>
    <t>1.PU-01米色硬包
2.轻钢龙骨+9mm阻燃板基层+米色硬包
3.详见2DE.01节点D03
4.其它说明：满足规范和设计图纸要求</t>
  </si>
  <si>
    <t>8.52</t>
  </si>
  <si>
    <t>011408002011</t>
  </si>
  <si>
    <t>艺术硬包</t>
  </si>
  <si>
    <t>1.PU-02艺术硬包
2.轻钢龙骨+9mm阻燃板基层+艺术硬包
3.详见2DE.01节点D05
4.其它说明：满足规范和设计图纸要求</t>
  </si>
  <si>
    <t>5.76</t>
  </si>
  <si>
    <t>011502008027</t>
  </si>
  <si>
    <t>107.88</t>
  </si>
  <si>
    <t>011105006031</t>
  </si>
  <si>
    <t>14.14</t>
  </si>
  <si>
    <t>010801001019</t>
  </si>
  <si>
    <t>卫生间</t>
  </si>
  <si>
    <t>011207001046</t>
  </si>
  <si>
    <t>46.7</t>
  </si>
  <si>
    <t>011105006032</t>
  </si>
  <si>
    <t>010801001020</t>
  </si>
  <si>
    <t>卫生间门</t>
  </si>
  <si>
    <t>1.卫生间门（700*2800mm）
2.WD02深色木饰面+MT01仿铜金属镶边
3.定制把手
4.具体做法详见M.04
5.其它说明：满足规范和设计图纸要求</t>
  </si>
  <si>
    <t>走道、综合办公室、营销办公室、经理办公室、项目总办公室、会议室、资料室、男更衣室、女更衣室</t>
  </si>
  <si>
    <t>011406001018</t>
  </si>
  <si>
    <t>1.一底两度乳胶漆面层
2.2厚与产品配套腻子满批
3.其它说明：满足规范和设计图纸要求</t>
  </si>
  <si>
    <t>750.15</t>
  </si>
  <si>
    <t>011105003003</t>
  </si>
  <si>
    <t>1.地砖踢脚线，高度80mm
2.水泥粘贴
3.部位：除资料室、男更衣室、女更衣室以外的房间
4.其它说明：满足规范和设计图纸要求</t>
  </si>
  <si>
    <t>224.88</t>
  </si>
  <si>
    <t>011105006033</t>
  </si>
  <si>
    <t>1.0.8mm厚201拉丝不锈钢踢脚线，高度80mm
2.9mm厚阻燃板基层
3.部位：资料室、男更衣室、女更衣室
4.其它说明：满足规范和设计图纸要求</t>
  </si>
  <si>
    <t>29</t>
  </si>
  <si>
    <t>男卫、女卫、保洁室</t>
  </si>
  <si>
    <t>011204003007</t>
  </si>
  <si>
    <t>1.300*600墙砖
2.5厚瓷砖贴面,同色水泥擦缝
3.粘结剂粘结
4.其它说明：满足规范和设计图纸要求</t>
  </si>
  <si>
    <t>95.81</t>
  </si>
  <si>
    <t>011210001001</t>
  </si>
  <si>
    <t>卫生间隔断</t>
  </si>
  <si>
    <t>1.12mm厚抗倍特板隔断
2.其它说明：满足规范和设计图纸要求</t>
  </si>
  <si>
    <t>21.09</t>
  </si>
  <si>
    <t>010501001003</t>
  </si>
  <si>
    <t>砖砌地台</t>
  </si>
  <si>
    <t>1.150高砖砌地台
2.部位：男卫、女卫蹲坑区域
2.其它说明：满足规范和设计图纸要求</t>
  </si>
  <si>
    <t>m3</t>
  </si>
  <si>
    <t>0.81</t>
  </si>
  <si>
    <t>011302001016</t>
  </si>
  <si>
    <t>1.轻钢龙骨纸面石膏板乳胶漆天棚
2.双层9.5厚防潮纸面石膏板,自攻螺丝拧牢,钉眼防锈处理
3.轻钢主龙骨60*20*1.2,中距900，(吊点附吊挂)轻钢次龙骨50*19*0.5,中距600,覆面龙骨50*19*0.5,中距400
4.φ8镀锌全丝牙吊杆,双向吊点(中距900一个)
5.角钢转换层
6.含风口、灯孔、检修口等
7.部位：电梯厅
8.其它说明：满足规范和设计图纸要求</t>
  </si>
  <si>
    <t>35.63</t>
  </si>
  <si>
    <t>011302001017</t>
  </si>
  <si>
    <t>铝板吊顶</t>
  </si>
  <si>
    <t>1.AL-01轻钢龙骨铝扣板吊顶
2.配套龙骨
3.轻钢龙骨主龙骨@&lt;1200，φC10吊筋@&lt;1200
4.钢筋混凝土楼板
5.部位：厨房
6.其它说明：满足规范和设计图纸要求</t>
  </si>
  <si>
    <t>36.72</t>
  </si>
  <si>
    <t>011302001018</t>
  </si>
  <si>
    <t>1.轻钢龙骨纸面石膏板乳胶漆天棚
2.双层9.5厚防潮纸面石膏板,自攻螺丝拧牢,钉眼防锈处理+9mm阻燃夹板及仿铜金属装饰
3.轻钢主龙骨60*20*1.2,中距900，(吊点附吊挂)轻钢次龙骨50*19*0.5,中距600,覆面龙骨50*19*0.5,中距400
4.φ8镀锌全丝牙吊杆,双向吊点(中距900一个)
5.角钢转换层
6.含风口、灯孔、检修口等
7.部位：休息接待区及走道
8.其它说明：满足规范和设计图纸要求</t>
  </si>
  <si>
    <t>94.73</t>
  </si>
  <si>
    <t>011302001019</t>
  </si>
  <si>
    <t>1.轻钢龙骨纸面石膏板防水乳胶漆天棚
2.双层9.5厚防潮纸面石膏板,自攻螺丝拧牢,钉眼防锈处理+阻燃夹板及仿铜金属装饰
3.轻钢主龙骨60*20*1.2,中距900，(吊点附吊挂)轻钢次龙骨50*19*0.5,中距600,覆面龙骨50*19*0.5,中距400
4.φ8镀锌全丝牙吊杆,双向吊点(中距900一个)
5.角钢转换层
6.含风口、灯孔、检修口等
7.部位：卫生间
8.其它说明：满足规范和设计图纸要求</t>
  </si>
  <si>
    <t>4.81</t>
  </si>
  <si>
    <t>011302001020</t>
  </si>
  <si>
    <t>1.轻钢龙骨纸面石膏板乳胶漆天棚
2.双层9.5厚防潮纸面石膏板,自攻螺丝拧牢,钉眼防锈处理+阻燃夹板+深色木饰面及仿铜金属装饰
3.轻钢主龙骨60*20*1.2,中距900，(吊点附吊挂)轻钢次龙骨50*19*0.5,中距600,覆面龙骨50*19*0.5,中距400
4.φ8镀锌全丝牙吊杆,双向吊点(中距900一个)
5.角钢转换层
6.含风口、灯孔、检修口等
7.部位：大包间
8.其它说明：满足规范和设计图纸要求</t>
  </si>
  <si>
    <t>43.93</t>
  </si>
  <si>
    <t>011302001021</t>
  </si>
  <si>
    <t>1.轻钢龙骨纸面石膏板防水乳胶漆天棚
2.双层9.5厚防潮纸面石膏板,自攻螺丝拧牢,钉眼防锈处理+阻燃夹板及仿铜金属装饰
3.轻钢主龙骨60*20*1.2,中距900，(吊点附吊挂)轻钢次龙骨50*19*0.5,中距600,覆面龙骨50*19*0.5,中距400
4.φ8镀锌全丝牙吊杆,双向吊点(中距900一个)
5.角钢转换层
6.含风口、灯孔、检修口等
7.部位：备餐间
8.其它说明：满足规范和设计图纸要求</t>
  </si>
  <si>
    <t>3.49</t>
  </si>
  <si>
    <t>011302001022</t>
  </si>
  <si>
    <t>1.轻钢龙骨纸面石膏板防水乳胶漆天棚
2.双层9.5厚防潮纸面石膏板,自攻螺丝拧牢,钉眼防锈处理+阻燃夹板及仿铜金属装饰
3.轻钢主龙骨60*20*1.2,中距900，(吊点附吊挂)轻钢次龙骨50*19*0.5,中距600,覆面龙骨50*19*0.5,中距400
4.φ8镀锌全丝牙吊杆,双向吊点(中距900一个)
5.角钢转换层
6.含风口、灯孔、检修口等
7.部位：内卫
8.其它说明：满足规范和设计图纸要求</t>
  </si>
  <si>
    <t>3.35</t>
  </si>
  <si>
    <t>011302001023</t>
  </si>
  <si>
    <t>1.轻钢龙骨纸面石膏板乳胶漆天棚
2.双层9.5厚防潮纸面石膏板,自攻螺丝拧牢,钉眼防锈处理+阻燃夹板及仿铜金属装饰
3.轻钢主龙骨60*20*1.2,中距900，(吊点附吊挂)轻钢次龙骨50*19*0.5,中距600,覆面龙骨50*19*0.5,中距400
4.φ8镀锌全丝牙吊杆,双向吊点(中距900一个)
5.角钢转换层
6.含风口、灯孔、检修口等
7.部位：中包间
8.其它说明：满足规范和设计图纸要求</t>
  </si>
  <si>
    <t>011302001024</t>
  </si>
  <si>
    <t>1.轻钢龙骨纸面石膏板乳胶漆天棚
2.双层9.5厚防潮纸面石膏板,自攻螺丝拧牢,钉眼防锈处理+阻燃夹板及仿铜金属装饰
3.轻钢主龙骨60*20*1.2,中距900，(吊点附吊挂)轻钢次龙骨50*19*0.5,中距600,覆面龙骨50*19*0.5,中距400
4.φ8镀锌全丝牙吊杆,双向吊点(中距900一个)
5.角钢转换层
6.含风口、灯孔、检修口等
7.部位：小包间
8.其它说明：满足规范和设计图纸要求</t>
  </si>
  <si>
    <t>16.21</t>
  </si>
  <si>
    <t>011302001025</t>
  </si>
  <si>
    <t>1.600*600硅酸钙板天棚
2.硅酸钙板（做防潮处理）(施工工艺按厂方要求)
3.复合型配套镀塑轻钢龙骨
4.轻钢龙骨主龙骨@&lt;1200, φ10吊筋@&lt;1200
5.角钢转换层
6.含风口、灯孔、检修口等
7.部位：走道、女更衣室、男更衣室、综合办公室、会议室、营销办公室、资料室、经理办公室、项目总办公室
8.其它说明：满足规范和设计图纸要求</t>
  </si>
  <si>
    <t>298.98</t>
  </si>
  <si>
    <t>011302001026</t>
  </si>
  <si>
    <t>铝扣板吊顶</t>
  </si>
  <si>
    <t>1.300*300铝扣板吊顶
2.配套龙骨
3.轻钢龙骨主龙骨@&lt;1200，φC10吊筋@&lt;1200
4.钢筋混凝土楼板
5.部位：男卫、女卫、保洁室
6.其它说明：满足规范和设计图纸要求</t>
  </si>
  <si>
    <t>13.29</t>
  </si>
  <si>
    <t>010810003001</t>
  </si>
  <si>
    <t>1.窗帘盒
2.详见1DD.02节点D13
3.其它说明：满足规范和设计图纸要求</t>
  </si>
  <si>
    <t>27.32</t>
  </si>
  <si>
    <t>防火门</t>
  </si>
  <si>
    <t>010801004001</t>
  </si>
  <si>
    <t>1.甲级防火门
2.FM甲1221
3.具体尺寸及详细做法详见图纸门窗表
4.其它说明：满足规范和设计图纸要求</t>
  </si>
  <si>
    <t>010801004002</t>
  </si>
  <si>
    <t>1.乙级防火门
2.FM乙1221
3.具体尺寸及详细做法详见图纸门窗表
4.其它说明：满足规范和设计图纸要求</t>
  </si>
  <si>
    <t>7.56</t>
  </si>
  <si>
    <t>010801004003</t>
  </si>
  <si>
    <t>1.乙级防火门
2.FM乙12225
3.具体尺寸及详细做法详见图纸门窗表
4.其它说明：满足规范和设计图纸要求</t>
  </si>
  <si>
    <t>12.16</t>
  </si>
  <si>
    <t>010801004004</t>
  </si>
  <si>
    <t>1.乙级防火门
2.FM乙15225
3.具体尺寸及详细做法详见图纸门窗表
4.其它说明：满足规范和设计图纸要求</t>
  </si>
  <si>
    <t>13.5</t>
  </si>
  <si>
    <t>010801004005</t>
  </si>
  <si>
    <t>1.丙级防火门
2.FM丙1219
3.具体尺寸及详细做法详见图纸门窗表
4.其它说明：满足规范和设计图纸要求</t>
  </si>
  <si>
    <t>2.28</t>
  </si>
  <si>
    <t>补充清单</t>
  </si>
  <si>
    <t>010801001021</t>
  </si>
  <si>
    <t>1.暗门（1500*2400mm）
2.WD02深色木饰面+WD02深色木饰面门套线
3.定制把手、含五金件及门锁、门套
4.部位：门厅，详见-1F-E01/E07
5.其它说明：满足规范和设计图纸要求</t>
  </si>
  <si>
    <t>01B038</t>
  </si>
  <si>
    <t>接待台</t>
  </si>
  <si>
    <t>1.接待台
2.其它满足规范和设计图纸要求</t>
  </si>
  <si>
    <t>01B039</t>
  </si>
  <si>
    <t>卡座</t>
  </si>
  <si>
    <t>1.卡座
2.部位:门厅处
3.其它满足规范和设计图纸要求</t>
  </si>
  <si>
    <t>01B040</t>
  </si>
  <si>
    <t>水吧柜</t>
  </si>
  <si>
    <t>1.水吧柜
2.部位:水吧处
3.其它满足规范和设计图纸要求</t>
  </si>
  <si>
    <t>011204001019</t>
  </si>
  <si>
    <t>1.ST-03深色石材墙面（含仿铜金属线条）
2.200*200*8镀锌钢板（预埋件）+#80×43×5镀锌槽钢+L50*5镀锌角钢+不锈钢石材干挂件+石材
3.其它满足规范和设计图纸要求
4.部位：S1地块区域沙盘</t>
  </si>
  <si>
    <t>16.55</t>
  </si>
  <si>
    <t>01B035</t>
  </si>
  <si>
    <t>电子沙盘后装饰</t>
  </si>
  <si>
    <t>1.电子沙盘后装饰
2.节点详见1DE.03节点D25
3.部位:环绕影音、
4.其它满足规范和设计图纸要求</t>
  </si>
  <si>
    <t>14.75</t>
  </si>
  <si>
    <t>01B036</t>
  </si>
  <si>
    <t>1.电子沙盘装饰（含侧面金属装饰）
2.节点详见1DE.03节点D17
3.部位:S1地块区域沙盘处
4.其它满足规范和设计图纸要求</t>
  </si>
  <si>
    <t>20.26</t>
  </si>
  <si>
    <t>01B037</t>
  </si>
  <si>
    <t>1.酒柜
2.水吧区酒柜
3.其它满足规范和设计图纸要求</t>
  </si>
  <si>
    <t>01B034</t>
  </si>
  <si>
    <t>1.屏风
2.部位：大包间
3.其它满足规范和设计图纸要求</t>
  </si>
  <si>
    <t>01B041</t>
  </si>
  <si>
    <t>备餐台及橱柜</t>
  </si>
  <si>
    <t>1.备餐台及橱柜
2.部位:备餐间
3.其它满足规范和设计图纸要求</t>
  </si>
  <si>
    <t>01B042</t>
  </si>
  <si>
    <t>成品银镜</t>
  </si>
  <si>
    <t>1.成品银镜
2.部位:大包间内卫、卫生间
3.其它满足规范和设计图纸要求</t>
  </si>
  <si>
    <t>5.4</t>
  </si>
  <si>
    <t>01B043</t>
  </si>
  <si>
    <t>1.300*600墙砖
2.5厚瓷砖贴面,同色水泥擦缝
3.粘结剂粘结
8.其它说明：满足规范和设计图纸要求</t>
  </si>
  <si>
    <t>83.1</t>
  </si>
  <si>
    <t>泳池区变更</t>
  </si>
  <si>
    <t>011102001015</t>
  </si>
  <si>
    <t>马赛克楼地面</t>
  </si>
  <si>
    <t>1.玻璃马赛克饰面
2.专用粘接剂粘接
3.1:3干性水泥砂浆结合层30厚,表面撒水泥粉
4.水泥浆一道(内掺建筑胶)
5.20厚细石混凝土找平层
6.聚氨酯防水层
7.钢筋混凝土楼面
8.部位：泳池区池底、池壁
9.其它说明：满足规范和设计图纸要求</t>
  </si>
  <si>
    <t>285.28</t>
  </si>
  <si>
    <t>措施项目</t>
  </si>
  <si>
    <t>合  计</t>
  </si>
  <si>
    <t>注：为计取规费等的使用，可在表中增设其中：“定额人工费”。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</si>
</sst>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b/>
      <sz val="2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color rgb="FFFF0000"/>
      <name val="宋体"/>
      <charset val="134"/>
    </font>
    <font>
      <sz val="12"/>
      <color theme="1"/>
      <name val="宋体"/>
      <charset val="134"/>
      <scheme val="minor"/>
    </font>
    <font>
      <u/>
      <sz val="9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7" borderId="1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20" borderId="19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8" fillId="4" borderId="16" applyNumberFormat="0" applyAlignment="0" applyProtection="0">
      <alignment vertical="center"/>
    </xf>
    <xf numFmtId="0" fontId="25" fillId="4" borderId="17" applyNumberFormat="0" applyAlignment="0" applyProtection="0">
      <alignment vertical="center"/>
    </xf>
    <xf numFmtId="0" fontId="26" fillId="27" borderId="22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8" fillId="0" borderId="0"/>
    <xf numFmtId="0" fontId="10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/>
  </cellStyleXfs>
  <cellXfs count="59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0" fillId="3" borderId="0" xfId="50" applyFill="1"/>
    <xf numFmtId="0" fontId="0" fillId="3" borderId="0" xfId="50" applyFill="1" applyAlignment="1"/>
    <xf numFmtId="176" fontId="0" fillId="3" borderId="0" xfId="50" applyNumberFormat="1" applyFill="1" applyAlignment="1"/>
    <xf numFmtId="0" fontId="0" fillId="3" borderId="0" xfId="0" applyFill="1">
      <alignment vertical="center"/>
    </xf>
    <xf numFmtId="0" fontId="2" fillId="0" borderId="1" xfId="50" applyFont="1" applyFill="1" applyBorder="1" applyAlignment="1">
      <alignment horizontal="center" vertical="center" wrapText="1"/>
    </xf>
    <xf numFmtId="0" fontId="3" fillId="0" borderId="2" xfId="50" applyFont="1" applyFill="1" applyBorder="1" applyAlignment="1">
      <alignment horizontal="left"/>
    </xf>
    <xf numFmtId="0" fontId="3" fillId="0" borderId="3" xfId="50" applyFont="1" applyFill="1" applyBorder="1" applyAlignment="1">
      <alignment horizontal="left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left" vertical="center" wrapText="1"/>
    </xf>
    <xf numFmtId="0" fontId="3" fillId="0" borderId="1" xfId="50" applyFont="1" applyFill="1" applyBorder="1" applyAlignment="1">
      <alignment horizontal="right" vertical="center" wrapText="1"/>
    </xf>
    <xf numFmtId="0" fontId="3" fillId="0" borderId="1" xfId="50" applyFont="1" applyFill="1" applyBorder="1" applyAlignment="1">
      <alignment vertical="center" wrapText="1"/>
    </xf>
    <xf numFmtId="0" fontId="3" fillId="0" borderId="4" xfId="50" applyFont="1" applyFill="1" applyBorder="1" applyAlignment="1">
      <alignment horizontal="right" vertical="center" wrapText="1"/>
    </xf>
    <xf numFmtId="0" fontId="3" fillId="0" borderId="4" xfId="50" applyFont="1" applyFill="1" applyBorder="1" applyAlignment="1">
      <alignment vertical="center" wrapText="1"/>
    </xf>
    <xf numFmtId="0" fontId="3" fillId="0" borderId="5" xfId="50" applyFont="1" applyFill="1" applyBorder="1" applyAlignment="1">
      <alignment horizontal="right" vertical="center" wrapText="1"/>
    </xf>
    <xf numFmtId="0" fontId="3" fillId="2" borderId="1" xfId="50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center" vertical="center" wrapText="1"/>
    </xf>
    <xf numFmtId="176" fontId="2" fillId="0" borderId="1" xfId="50" applyNumberFormat="1" applyFont="1" applyFill="1" applyBorder="1" applyAlignment="1">
      <alignment horizontal="center" vertical="center" wrapText="1"/>
    </xf>
    <xf numFmtId="176" fontId="3" fillId="0" borderId="3" xfId="50" applyNumberFormat="1" applyFont="1" applyFill="1" applyBorder="1" applyAlignment="1">
      <alignment horizontal="left"/>
    </xf>
    <xf numFmtId="0" fontId="3" fillId="0" borderId="6" xfId="50" applyFont="1" applyFill="1" applyBorder="1" applyAlignment="1">
      <alignment horizontal="left"/>
    </xf>
    <xf numFmtId="176" fontId="4" fillId="0" borderId="1" xfId="50" applyNumberFormat="1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vertical="center" wrapText="1"/>
    </xf>
    <xf numFmtId="0" fontId="3" fillId="0" borderId="7" xfId="50" applyFont="1" applyFill="1" applyBorder="1" applyAlignment="1">
      <alignment horizontal="right" vertical="center" wrapText="1"/>
    </xf>
    <xf numFmtId="0" fontId="3" fillId="0" borderId="8" xfId="50" applyFont="1" applyFill="1" applyBorder="1" applyAlignment="1">
      <alignment horizontal="right" vertical="center" wrapText="1"/>
    </xf>
    <xf numFmtId="0" fontId="3" fillId="0" borderId="9" xfId="50" applyFont="1" applyFill="1" applyBorder="1" applyAlignment="1">
      <alignment horizontal="right" vertical="center" wrapText="1"/>
    </xf>
    <xf numFmtId="0" fontId="1" fillId="2" borderId="0" xfId="50" applyFont="1" applyFill="1"/>
    <xf numFmtId="0" fontId="1" fillId="3" borderId="0" xfId="50" applyFont="1" applyFill="1"/>
    <xf numFmtId="0" fontId="1" fillId="3" borderId="0" xfId="0" applyFont="1" applyFill="1">
      <alignment vertical="center"/>
    </xf>
    <xf numFmtId="0" fontId="0" fillId="0" borderId="0" xfId="0" applyFont="1" applyFill="1" applyAlignment="1"/>
    <xf numFmtId="0" fontId="0" fillId="0" borderId="0" xfId="0" applyFont="1" applyFill="1" applyAlignment="1">
      <alignment horizontal="right" vertical="center"/>
    </xf>
    <xf numFmtId="0" fontId="3" fillId="0" borderId="10" xfId="50" applyFont="1" applyFill="1" applyBorder="1" applyAlignment="1">
      <alignment horizontal="right" vertical="center" wrapText="1"/>
    </xf>
    <xf numFmtId="0" fontId="3" fillId="0" borderId="11" xfId="50" applyFont="1" applyFill="1" applyBorder="1" applyAlignment="1">
      <alignment horizontal="center" vertical="center" wrapText="1"/>
    </xf>
    <xf numFmtId="0" fontId="3" fillId="0" borderId="5" xfId="50" applyFont="1" applyFill="1" applyBorder="1" applyAlignment="1">
      <alignment horizontal="left" vertical="center" wrapText="1"/>
    </xf>
    <xf numFmtId="0" fontId="3" fillId="0" borderId="5" xfId="50" applyFont="1" applyFill="1" applyBorder="1" applyAlignment="1">
      <alignment horizontal="center" vertical="center" wrapText="1"/>
    </xf>
    <xf numFmtId="0" fontId="3" fillId="0" borderId="12" xfId="50" applyFont="1" applyFill="1" applyBorder="1" applyAlignment="1">
      <alignment horizontal="center" vertical="center" wrapText="1"/>
    </xf>
    <xf numFmtId="0" fontId="3" fillId="0" borderId="4" xfId="50" applyFont="1" applyFill="1" applyBorder="1" applyAlignment="1">
      <alignment horizontal="left" vertical="center" wrapText="1"/>
    </xf>
    <xf numFmtId="0" fontId="3" fillId="0" borderId="4" xfId="50" applyFont="1" applyFill="1" applyBorder="1" applyAlignment="1">
      <alignment horizontal="center" vertical="center" wrapText="1"/>
    </xf>
    <xf numFmtId="0" fontId="3" fillId="2" borderId="4" xfId="50" applyFont="1" applyFill="1" applyBorder="1" applyAlignment="1">
      <alignment horizontal="left" vertical="center" wrapText="1"/>
    </xf>
    <xf numFmtId="0" fontId="0" fillId="0" borderId="0" xfId="50" applyFill="1"/>
    <xf numFmtId="0" fontId="6" fillId="0" borderId="0" xfId="0" applyFont="1" applyFill="1" applyAlignment="1">
      <alignment horizontal="justify" vertical="center"/>
    </xf>
    <xf numFmtId="0" fontId="4" fillId="0" borderId="13" xfId="50" applyFont="1" applyFill="1" applyBorder="1" applyAlignment="1">
      <alignment horizontal="center" vertical="center" wrapText="1"/>
    </xf>
    <xf numFmtId="0" fontId="4" fillId="0" borderId="14" xfId="50" applyFont="1" applyFill="1" applyBorder="1" applyAlignment="1">
      <alignment horizontal="center" vertical="center" wrapText="1"/>
    </xf>
    <xf numFmtId="0" fontId="4" fillId="0" borderId="14" xfId="50" applyFont="1" applyFill="1" applyBorder="1" applyAlignment="1">
      <alignment vertical="center" wrapText="1"/>
    </xf>
    <xf numFmtId="0" fontId="3" fillId="0" borderId="0" xfId="50" applyFont="1" applyFill="1" applyAlignment="1">
      <alignment horizontal="left" vertical="top" wrapText="1"/>
    </xf>
    <xf numFmtId="0" fontId="3" fillId="3" borderId="0" xfId="50" applyFont="1" applyFill="1" applyAlignment="1">
      <alignment horizontal="left" vertical="top" wrapText="1"/>
    </xf>
    <xf numFmtId="0" fontId="7" fillId="3" borderId="0" xfId="50" applyFont="1" applyFill="1" applyAlignment="1">
      <alignment horizontal="left" vertical="top" wrapText="1"/>
    </xf>
    <xf numFmtId="0" fontId="7" fillId="3" borderId="0" xfId="50" applyFont="1" applyFill="1" applyAlignment="1">
      <alignment vertical="top" wrapText="1"/>
    </xf>
    <xf numFmtId="176" fontId="3" fillId="0" borderId="4" xfId="50" applyNumberFormat="1" applyFont="1" applyFill="1" applyBorder="1" applyAlignment="1">
      <alignment vertical="center" wrapText="1"/>
    </xf>
    <xf numFmtId="176" fontId="3" fillId="0" borderId="14" xfId="50" applyNumberFormat="1" applyFont="1" applyFill="1" applyBorder="1" applyAlignment="1">
      <alignment vertical="center" wrapText="1"/>
    </xf>
    <xf numFmtId="0" fontId="3" fillId="0" borderId="15" xfId="50" applyFont="1" applyFill="1" applyBorder="1" applyAlignment="1">
      <alignment horizontal="right" vertical="center" wrapText="1"/>
    </xf>
    <xf numFmtId="176" fontId="7" fillId="3" borderId="0" xfId="50" applyNumberFormat="1" applyFont="1" applyFill="1" applyAlignment="1">
      <alignment vertical="top" wrapText="1"/>
    </xf>
    <xf numFmtId="0" fontId="3" fillId="3" borderId="0" xfId="50" applyFont="1" applyFill="1" applyAlignment="1">
      <alignment horizontal="right" vertical="top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县城客户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Normal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tabSelected="1" workbookViewId="0">
      <selection activeCell="H14" sqref="H14"/>
    </sheetView>
  </sheetViews>
  <sheetFormatPr defaultColWidth="9.33333333333333" defaultRowHeight="11.25"/>
  <cols>
    <col min="2" max="2" width="22.3333333333333" customWidth="1"/>
    <col min="3" max="3" width="15.8333333333333" customWidth="1"/>
    <col min="4" max="4" width="16.3333333333333" customWidth="1"/>
    <col min="5" max="5" width="22.3333333333333" customWidth="1"/>
    <col min="6" max="6" width="17.5" customWidth="1"/>
    <col min="7" max="8" width="15.1666666666667" customWidth="1"/>
  </cols>
  <sheetData>
    <row r="1" ht="58" customHeight="1" spans="1:9">
      <c r="A1" s="56" t="s">
        <v>0</v>
      </c>
      <c r="B1" s="56"/>
      <c r="C1" s="56"/>
      <c r="D1" s="56"/>
      <c r="E1" s="56"/>
      <c r="F1" s="56"/>
      <c r="G1" s="56"/>
      <c r="H1" s="56"/>
      <c r="I1" s="56"/>
    </row>
    <row r="2" s="56" customFormat="1" ht="33" customHeight="1" spans="1:9">
      <c r="A2" s="57" t="s">
        <v>1</v>
      </c>
      <c r="B2" s="57" t="s">
        <v>2</v>
      </c>
      <c r="C2" s="57" t="s">
        <v>3</v>
      </c>
      <c r="D2" s="57" t="s">
        <v>4</v>
      </c>
      <c r="E2" s="57" t="s">
        <v>5</v>
      </c>
      <c r="F2" s="57" t="s">
        <v>6</v>
      </c>
      <c r="G2" s="57" t="s">
        <v>7</v>
      </c>
      <c r="H2" s="57" t="s">
        <v>8</v>
      </c>
      <c r="I2" s="57" t="s">
        <v>9</v>
      </c>
    </row>
    <row r="3" ht="33" customHeight="1" spans="1:9">
      <c r="A3" s="57">
        <v>1</v>
      </c>
      <c r="B3" s="58" t="s">
        <v>10</v>
      </c>
      <c r="C3" s="57">
        <f>精装修土建!F29+精装修土建!F123+精装修土建!F290</f>
        <v>466.48</v>
      </c>
      <c r="D3" s="57">
        <f>精装修土建!H123</f>
        <v>581.34</v>
      </c>
      <c r="E3" s="58" t="s">
        <v>11</v>
      </c>
      <c r="F3" s="57">
        <v>280</v>
      </c>
      <c r="G3" s="57">
        <f>F3-D3</f>
        <v>-301.34</v>
      </c>
      <c r="H3" s="58">
        <f>G3*C3</f>
        <v>-140569.0832</v>
      </c>
      <c r="I3" s="58"/>
    </row>
    <row r="4" ht="33" customHeight="1" spans="1:9">
      <c r="A4" s="57">
        <v>2</v>
      </c>
      <c r="B4" s="58" t="s">
        <v>12</v>
      </c>
      <c r="C4" s="57">
        <f>精装修土建!F30+精装修土建!F127</f>
        <v>166.26</v>
      </c>
      <c r="D4" s="57">
        <v>180</v>
      </c>
      <c r="E4" s="58" t="s">
        <v>13</v>
      </c>
      <c r="F4" s="57">
        <v>360</v>
      </c>
      <c r="G4" s="57">
        <f>F4-D4</f>
        <v>180</v>
      </c>
      <c r="H4" s="58">
        <f t="shared" ref="H4:H9" si="0">G4*C4</f>
        <v>29926.8</v>
      </c>
      <c r="I4" s="58"/>
    </row>
    <row r="5" ht="33" customHeight="1" spans="1:9">
      <c r="A5" s="57">
        <v>3</v>
      </c>
      <c r="B5" s="58" t="s">
        <v>14</v>
      </c>
      <c r="C5" s="57" t="str">
        <f>精装修土建!F126</f>
        <v>84.7</v>
      </c>
      <c r="D5" s="57">
        <f>精装修土建!H126</f>
        <v>130</v>
      </c>
      <c r="E5" s="58" t="s">
        <v>13</v>
      </c>
      <c r="F5" s="57">
        <v>1360</v>
      </c>
      <c r="G5" s="57">
        <f t="shared" ref="G5:G11" si="1">F5-D5</f>
        <v>1230</v>
      </c>
      <c r="H5" s="58">
        <f t="shared" si="0"/>
        <v>104181</v>
      </c>
      <c r="I5" s="58"/>
    </row>
    <row r="6" ht="33" customHeight="1" spans="1:9">
      <c r="A6" s="57">
        <v>4</v>
      </c>
      <c r="B6" s="58" t="s">
        <v>15</v>
      </c>
      <c r="C6" s="57">
        <f>精装修土建!F128+精装修土建!F133+精装修土建!F291+精装修土建!F293</f>
        <v>61.42</v>
      </c>
      <c r="D6" s="57">
        <v>480</v>
      </c>
      <c r="E6" s="58" t="s">
        <v>11</v>
      </c>
      <c r="F6" s="57">
        <v>280</v>
      </c>
      <c r="G6" s="57">
        <f>F6-D6</f>
        <v>-200</v>
      </c>
      <c r="H6" s="58">
        <f t="shared" si="0"/>
        <v>-12284</v>
      </c>
      <c r="I6" s="58"/>
    </row>
    <row r="7" ht="33" customHeight="1" spans="1:9">
      <c r="A7" s="57">
        <v>5</v>
      </c>
      <c r="B7" s="58" t="s">
        <v>16</v>
      </c>
      <c r="C7" s="57">
        <f>精装修土建!F112+精装修土建!F115</f>
        <v>229.57</v>
      </c>
      <c r="D7" s="57">
        <f>精装修土建!H112</f>
        <v>263.75</v>
      </c>
      <c r="E7" s="58" t="s">
        <v>17</v>
      </c>
      <c r="F7" s="57">
        <v>300</v>
      </c>
      <c r="G7" s="57">
        <f t="shared" si="1"/>
        <v>36.25</v>
      </c>
      <c r="H7" s="58">
        <f t="shared" si="0"/>
        <v>8321.9125</v>
      </c>
      <c r="I7" s="58"/>
    </row>
    <row r="8" ht="33" customHeight="1" spans="1:9">
      <c r="A8" s="57">
        <v>6</v>
      </c>
      <c r="B8" s="58" t="s">
        <v>18</v>
      </c>
      <c r="C8" s="57">
        <f>精装修土建!F94+精装修土建!F326</f>
        <v>15.91</v>
      </c>
      <c r="D8" s="57">
        <f>精装修土建!H326</f>
        <v>170</v>
      </c>
      <c r="E8" s="58" t="s">
        <v>19</v>
      </c>
      <c r="F8" s="57">
        <v>110</v>
      </c>
      <c r="G8" s="57">
        <f t="shared" si="1"/>
        <v>-60</v>
      </c>
      <c r="H8" s="58">
        <f t="shared" si="0"/>
        <v>-954.6</v>
      </c>
      <c r="I8" s="58"/>
    </row>
    <row r="9" ht="33" customHeight="1" spans="1:9">
      <c r="A9" s="57">
        <v>7</v>
      </c>
      <c r="B9" s="58" t="s">
        <v>20</v>
      </c>
      <c r="C9" s="57" t="str">
        <f>精装修土建!F282</f>
        <v>10.89</v>
      </c>
      <c r="D9" s="57">
        <f>精装修土建!H282</f>
        <v>200</v>
      </c>
      <c r="E9" s="58" t="s">
        <v>21</v>
      </c>
      <c r="F9" s="57">
        <v>180</v>
      </c>
      <c r="G9" s="57">
        <f t="shared" si="1"/>
        <v>-20</v>
      </c>
      <c r="H9" s="58">
        <f t="shared" si="0"/>
        <v>-217.8</v>
      </c>
      <c r="I9" s="58"/>
    </row>
    <row r="10" ht="33" customHeight="1" spans="1:9">
      <c r="A10" s="57">
        <v>8</v>
      </c>
      <c r="B10" s="58" t="s">
        <v>22</v>
      </c>
      <c r="C10" s="57" t="str">
        <f>精装修土建!F283</f>
        <v>4.3</v>
      </c>
      <c r="D10" s="57">
        <f>精装修土建!H283</f>
        <v>500</v>
      </c>
      <c r="E10" s="58" t="s">
        <v>23</v>
      </c>
      <c r="F10" s="57">
        <v>680</v>
      </c>
      <c r="G10" s="57">
        <f t="shared" si="1"/>
        <v>180</v>
      </c>
      <c r="H10" s="58">
        <f>G10*C10</f>
        <v>774</v>
      </c>
      <c r="I10" s="58"/>
    </row>
    <row r="11" ht="33" customHeight="1" spans="1:9">
      <c r="A11" s="57">
        <v>9</v>
      </c>
      <c r="B11" s="58" t="s">
        <v>24</v>
      </c>
      <c r="C11" s="58">
        <f>精装修土建!F117+精装修土建!F118+精装修土建!F119</f>
        <v>139.5</v>
      </c>
      <c r="D11" s="57">
        <f>精装修土建!H117</f>
        <v>320</v>
      </c>
      <c r="E11" s="58" t="s">
        <v>25</v>
      </c>
      <c r="F11" s="58">
        <v>400</v>
      </c>
      <c r="G11" s="57">
        <f t="shared" si="1"/>
        <v>80</v>
      </c>
      <c r="H11" s="58">
        <f>G11*C11</f>
        <v>11160</v>
      </c>
      <c r="I11" s="58"/>
    </row>
    <row r="12" ht="33" customHeight="1" spans="1:9">
      <c r="A12" s="57">
        <v>10</v>
      </c>
      <c r="B12" s="58" t="s">
        <v>26</v>
      </c>
      <c r="C12" s="58" t="str">
        <f>精装修土建!F288</f>
        <v>321.35</v>
      </c>
      <c r="D12" s="57">
        <f>精装修土建!H288</f>
        <v>150</v>
      </c>
      <c r="E12" s="58" t="s">
        <v>27</v>
      </c>
      <c r="F12" s="58">
        <v>100</v>
      </c>
      <c r="G12" s="57">
        <f>F12-D12</f>
        <v>-50</v>
      </c>
      <c r="H12" s="58">
        <f>G12*C12</f>
        <v>-16067.5</v>
      </c>
      <c r="I12" s="58"/>
    </row>
    <row r="13" ht="33" customHeight="1" spans="1:9">
      <c r="A13" s="58"/>
      <c r="B13" s="58" t="s">
        <v>8</v>
      </c>
      <c r="C13" s="58"/>
      <c r="D13" s="57"/>
      <c r="E13" s="58"/>
      <c r="F13" s="58"/>
      <c r="G13" s="58"/>
      <c r="H13" s="58">
        <f>SUM(H3:H12)</f>
        <v>-15729.2707</v>
      </c>
      <c r="I13" s="58"/>
    </row>
    <row r="14" ht="33" customHeight="1" spans="1:9">
      <c r="A14" s="58"/>
      <c r="B14" s="58"/>
      <c r="C14" s="58"/>
      <c r="D14" s="57"/>
      <c r="E14" s="58"/>
      <c r="F14" s="58"/>
      <c r="G14" s="58"/>
      <c r="H14" s="58"/>
      <c r="I14" s="58"/>
    </row>
    <row r="15" ht="33" customHeight="1" spans="1:9">
      <c r="A15" s="58"/>
      <c r="B15" s="58"/>
      <c r="C15" s="58"/>
      <c r="D15" s="57"/>
      <c r="E15" s="58"/>
      <c r="F15" s="58"/>
      <c r="G15" s="58"/>
      <c r="H15" s="58"/>
      <c r="I15" s="58"/>
    </row>
    <row r="16" ht="33" customHeight="1" spans="1:9">
      <c r="A16" s="58"/>
      <c r="B16" s="58"/>
      <c r="C16" s="58"/>
      <c r="D16" s="58"/>
      <c r="E16" s="58"/>
      <c r="F16" s="58"/>
      <c r="G16" s="58"/>
      <c r="H16" s="58"/>
      <c r="I16" s="58"/>
    </row>
    <row r="17" ht="33" customHeight="1" spans="1:9">
      <c r="A17" s="58"/>
      <c r="B17" s="58"/>
      <c r="C17" s="58"/>
      <c r="D17" s="58"/>
      <c r="E17" s="58"/>
      <c r="F17" s="58"/>
      <c r="G17" s="58"/>
      <c r="H17" s="58"/>
      <c r="I17" s="58"/>
    </row>
    <row r="18" ht="33" customHeight="1" spans="1:9">
      <c r="A18" s="58"/>
      <c r="B18" s="58"/>
      <c r="C18" s="58"/>
      <c r="D18" s="58"/>
      <c r="E18" s="58"/>
      <c r="F18" s="58"/>
      <c r="G18" s="58"/>
      <c r="H18" s="58"/>
      <c r="I18" s="58"/>
    </row>
    <row r="19" ht="33" customHeight="1" spans="1:9">
      <c r="A19" s="58"/>
      <c r="B19" s="58"/>
      <c r="C19" s="58"/>
      <c r="D19" s="58"/>
      <c r="E19" s="58"/>
      <c r="F19" s="58"/>
      <c r="G19" s="58"/>
      <c r="H19" s="58"/>
      <c r="I19" s="58"/>
    </row>
    <row r="20" ht="33" customHeight="1" spans="1:9">
      <c r="A20" s="58"/>
      <c r="B20" s="58"/>
      <c r="C20" s="58"/>
      <c r="D20" s="58"/>
      <c r="E20" s="58"/>
      <c r="F20" s="58"/>
      <c r="G20" s="58"/>
      <c r="H20" s="58"/>
      <c r="I20" s="58"/>
    </row>
    <row r="21" ht="33" customHeight="1" spans="1:9">
      <c r="A21" s="58"/>
      <c r="B21" s="58"/>
      <c r="C21" s="58"/>
      <c r="D21" s="58"/>
      <c r="E21" s="58"/>
      <c r="F21" s="58"/>
      <c r="G21" s="58"/>
      <c r="H21" s="58"/>
      <c r="I21" s="58"/>
    </row>
    <row r="22" ht="33" customHeight="1" spans="1:9">
      <c r="A22" s="58"/>
      <c r="B22" s="58"/>
      <c r="C22" s="58"/>
      <c r="D22" s="58"/>
      <c r="E22" s="58"/>
      <c r="F22" s="58"/>
      <c r="G22" s="58"/>
      <c r="H22" s="58"/>
      <c r="I22" s="58"/>
    </row>
    <row r="23" ht="33" customHeight="1" spans="1:9">
      <c r="A23" s="58"/>
      <c r="B23" s="58"/>
      <c r="C23" s="58"/>
      <c r="D23" s="58"/>
      <c r="E23" s="58"/>
      <c r="F23" s="58"/>
      <c r="G23" s="58"/>
      <c r="H23" s="58"/>
      <c r="I23" s="58"/>
    </row>
    <row r="24" ht="33" customHeight="1" spans="1:9">
      <c r="A24" s="58"/>
      <c r="B24" s="58"/>
      <c r="C24" s="58"/>
      <c r="D24" s="58"/>
      <c r="E24" s="58"/>
      <c r="F24" s="58"/>
      <c r="G24" s="58"/>
      <c r="H24" s="58"/>
      <c r="I24" s="58"/>
    </row>
    <row r="25" ht="33" customHeight="1" spans="1:9">
      <c r="A25" s="58"/>
      <c r="B25" s="58"/>
      <c r="C25" s="58"/>
      <c r="D25" s="58"/>
      <c r="E25" s="58"/>
      <c r="F25" s="58"/>
      <c r="G25" s="58"/>
      <c r="H25" s="58"/>
      <c r="I25" s="58"/>
    </row>
    <row r="26" ht="33" customHeight="1" spans="1:9">
      <c r="A26" s="58"/>
      <c r="B26" s="58"/>
      <c r="C26" s="58"/>
      <c r="D26" s="58"/>
      <c r="E26" s="58"/>
      <c r="F26" s="58"/>
      <c r="G26" s="58"/>
      <c r="H26" s="58"/>
      <c r="I26" s="58"/>
    </row>
  </sheetData>
  <mergeCells count="1">
    <mergeCell ref="A1:I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399"/>
  <sheetViews>
    <sheetView showGridLines="0" view="pageBreakPreview" zoomScaleNormal="100" workbookViewId="0">
      <selection activeCell="F288" sqref="F288"/>
    </sheetView>
  </sheetViews>
  <sheetFormatPr defaultColWidth="10.5" defaultRowHeight="11.25"/>
  <cols>
    <col min="1" max="1" width="10.3333333333333" style="3" customWidth="1"/>
    <col min="2" max="2" width="18.3333333333333" style="3" customWidth="1"/>
    <col min="3" max="3" width="18.8333333333333" style="3" customWidth="1"/>
    <col min="4" max="4" width="58.6666666666667" style="3" customWidth="1"/>
    <col min="5" max="5" width="7" style="3" customWidth="1"/>
    <col min="6" max="6" width="12.5" style="3" customWidth="1"/>
    <col min="7" max="8" width="14.3333333333333" style="4" customWidth="1"/>
    <col min="9" max="9" width="18" style="5" customWidth="1"/>
    <col min="10" max="10" width="17.5" style="3" customWidth="1"/>
    <col min="11" max="11" width="10.5" style="3" hidden="1" customWidth="1"/>
    <col min="12" max="12143" width="10.5" style="3"/>
    <col min="12144" max="16384" width="10.5" style="6"/>
  </cols>
  <sheetData>
    <row r="1" ht="39.75" customHeight="1" spans="1:10">
      <c r="A1" s="7" t="s">
        <v>28</v>
      </c>
      <c r="B1" s="7"/>
      <c r="C1" s="7"/>
      <c r="D1" s="7"/>
      <c r="E1" s="7"/>
      <c r="F1" s="7"/>
      <c r="G1" s="7"/>
      <c r="H1" s="7"/>
      <c r="I1" s="21"/>
      <c r="J1" s="7"/>
    </row>
    <row r="2" ht="12.95" customHeight="1" spans="1:10">
      <c r="A2" s="8" t="s">
        <v>29</v>
      </c>
      <c r="B2" s="9"/>
      <c r="C2" s="9"/>
      <c r="D2" s="9"/>
      <c r="E2" s="9"/>
      <c r="F2" s="9"/>
      <c r="G2" s="9"/>
      <c r="H2" s="9"/>
      <c r="I2" s="22"/>
      <c r="J2" s="23"/>
    </row>
    <row r="3" ht="25.5" customHeight="1" spans="1:10">
      <c r="A3" s="10" t="s">
        <v>1</v>
      </c>
      <c r="B3" s="10" t="s">
        <v>30</v>
      </c>
      <c r="C3" s="10" t="s">
        <v>31</v>
      </c>
      <c r="D3" s="10" t="s">
        <v>32</v>
      </c>
      <c r="E3" s="10" t="s">
        <v>33</v>
      </c>
      <c r="F3" s="10" t="s">
        <v>3</v>
      </c>
      <c r="G3" s="10" t="s">
        <v>34</v>
      </c>
      <c r="H3" s="10"/>
      <c r="I3" s="24" t="s">
        <v>35</v>
      </c>
      <c r="J3" s="10" t="s">
        <v>36</v>
      </c>
    </row>
    <row r="4" ht="25.5" customHeight="1" spans="1:10">
      <c r="A4" s="10"/>
      <c r="B4" s="10"/>
      <c r="C4" s="10"/>
      <c r="D4" s="10"/>
      <c r="E4" s="10"/>
      <c r="F4" s="10"/>
      <c r="G4" s="11"/>
      <c r="H4" s="11" t="s">
        <v>37</v>
      </c>
      <c r="I4" s="24"/>
      <c r="J4" s="10" t="s">
        <v>38</v>
      </c>
    </row>
    <row r="5" ht="18" hidden="1" customHeight="1" spans="1:10">
      <c r="A5" s="12"/>
      <c r="B5" s="13"/>
      <c r="C5" s="13" t="s">
        <v>39</v>
      </c>
      <c r="D5" s="13"/>
      <c r="E5" s="13"/>
      <c r="F5" s="14"/>
      <c r="G5" s="15"/>
      <c r="H5" s="15"/>
      <c r="I5" s="25"/>
      <c r="J5" s="14"/>
    </row>
    <row r="6" ht="18" hidden="1" customHeight="1" spans="1:10">
      <c r="A6" s="12"/>
      <c r="B6" s="13"/>
      <c r="C6" s="13" t="s">
        <v>40</v>
      </c>
      <c r="D6" s="13"/>
      <c r="E6" s="13"/>
      <c r="F6" s="14"/>
      <c r="G6" s="15"/>
      <c r="H6" s="15"/>
      <c r="I6" s="25"/>
      <c r="J6" s="14"/>
    </row>
    <row r="7" ht="61" hidden="1" customHeight="1" spans="1:10">
      <c r="A7" s="12">
        <v>1</v>
      </c>
      <c r="B7" s="13" t="s">
        <v>41</v>
      </c>
      <c r="C7" s="13" t="s">
        <v>42</v>
      </c>
      <c r="D7" s="13" t="s">
        <v>43</v>
      </c>
      <c r="E7" s="12" t="s">
        <v>44</v>
      </c>
      <c r="F7" s="14" t="s">
        <v>45</v>
      </c>
      <c r="G7" s="16">
        <v>35</v>
      </c>
      <c r="H7" s="16">
        <v>3.5</v>
      </c>
      <c r="I7" s="25">
        <f>G7*F7</f>
        <v>8824.2</v>
      </c>
      <c r="J7" s="26" t="s">
        <v>46</v>
      </c>
    </row>
    <row r="8" ht="24" hidden="1" customHeight="1" spans="1:10">
      <c r="A8" s="12"/>
      <c r="B8" s="13"/>
      <c r="C8" s="13" t="s">
        <v>47</v>
      </c>
      <c r="D8" s="13"/>
      <c r="E8" s="13"/>
      <c r="F8" s="14"/>
      <c r="G8" s="16"/>
      <c r="H8" s="16"/>
      <c r="I8" s="25">
        <f t="shared" ref="I8:I71" si="0">G8*F8</f>
        <v>0</v>
      </c>
      <c r="J8" s="26"/>
    </row>
    <row r="9" ht="95" hidden="1" customHeight="1" spans="1:10">
      <c r="A9" s="12">
        <v>1</v>
      </c>
      <c r="B9" s="13" t="s">
        <v>48</v>
      </c>
      <c r="C9" s="13" t="s">
        <v>49</v>
      </c>
      <c r="D9" s="13" t="s">
        <v>50</v>
      </c>
      <c r="E9" s="12" t="s">
        <v>44</v>
      </c>
      <c r="F9" s="14" t="s">
        <v>51</v>
      </c>
      <c r="G9" s="16">
        <v>270</v>
      </c>
      <c r="H9" s="16">
        <v>110</v>
      </c>
      <c r="I9" s="25">
        <f t="shared" si="0"/>
        <v>14488.2</v>
      </c>
      <c r="J9" s="26" t="s">
        <v>52</v>
      </c>
    </row>
    <row r="10" ht="71" hidden="1" customHeight="1" spans="1:10">
      <c r="A10" s="12">
        <v>2</v>
      </c>
      <c r="B10" s="13" t="s">
        <v>53</v>
      </c>
      <c r="C10" s="13" t="s">
        <v>54</v>
      </c>
      <c r="D10" s="13" t="s">
        <v>55</v>
      </c>
      <c r="E10" s="12" t="s">
        <v>44</v>
      </c>
      <c r="F10" s="14" t="s">
        <v>56</v>
      </c>
      <c r="G10" s="16">
        <v>310</v>
      </c>
      <c r="H10" s="16">
        <v>110</v>
      </c>
      <c r="I10" s="25">
        <f t="shared" si="0"/>
        <v>19902</v>
      </c>
      <c r="J10" s="26" t="s">
        <v>52</v>
      </c>
    </row>
    <row r="11" ht="83" hidden="1" customHeight="1" spans="1:10">
      <c r="A11" s="12">
        <v>3</v>
      </c>
      <c r="B11" s="13" t="s">
        <v>57</v>
      </c>
      <c r="C11" s="13" t="s">
        <v>58</v>
      </c>
      <c r="D11" s="13" t="s">
        <v>59</v>
      </c>
      <c r="E11" s="12" t="s">
        <v>44</v>
      </c>
      <c r="F11" s="14" t="s">
        <v>60</v>
      </c>
      <c r="G11" s="16">
        <v>270</v>
      </c>
      <c r="H11" s="16">
        <v>110</v>
      </c>
      <c r="I11" s="25">
        <f t="shared" si="0"/>
        <v>16459.2</v>
      </c>
      <c r="J11" s="26" t="s">
        <v>52</v>
      </c>
    </row>
    <row r="12" ht="18" hidden="1" customHeight="1" spans="1:10">
      <c r="A12" s="12"/>
      <c r="B12" s="13"/>
      <c r="C12" s="13" t="s">
        <v>61</v>
      </c>
      <c r="D12" s="13"/>
      <c r="E12" s="13"/>
      <c r="F12" s="14"/>
      <c r="G12" s="15"/>
      <c r="H12" s="15"/>
      <c r="I12" s="25">
        <f t="shared" si="0"/>
        <v>0</v>
      </c>
      <c r="J12" s="26"/>
    </row>
    <row r="13" ht="67.5" hidden="1" customHeight="1" spans="1:10">
      <c r="A13" s="12">
        <v>1</v>
      </c>
      <c r="B13" s="13" t="s">
        <v>62</v>
      </c>
      <c r="C13" s="13" t="s">
        <v>63</v>
      </c>
      <c r="D13" s="13" t="s">
        <v>64</v>
      </c>
      <c r="E13" s="12" t="s">
        <v>44</v>
      </c>
      <c r="F13" s="14" t="s">
        <v>65</v>
      </c>
      <c r="G13" s="16">
        <v>30</v>
      </c>
      <c r="H13" s="16">
        <v>3.5</v>
      </c>
      <c r="I13" s="25">
        <f t="shared" si="0"/>
        <v>19526.4</v>
      </c>
      <c r="J13" s="26" t="s">
        <v>46</v>
      </c>
    </row>
    <row r="14" ht="62" hidden="1" customHeight="1" spans="1:10">
      <c r="A14" s="12">
        <v>2</v>
      </c>
      <c r="B14" s="13" t="s">
        <v>66</v>
      </c>
      <c r="C14" s="13" t="s">
        <v>67</v>
      </c>
      <c r="D14" s="13" t="s">
        <v>64</v>
      </c>
      <c r="E14" s="12" t="s">
        <v>44</v>
      </c>
      <c r="F14" s="14" t="s">
        <v>68</v>
      </c>
      <c r="G14" s="16">
        <v>30</v>
      </c>
      <c r="H14" s="16">
        <v>3.5</v>
      </c>
      <c r="I14" s="25">
        <f t="shared" si="0"/>
        <v>1855.2</v>
      </c>
      <c r="J14" s="26" t="s">
        <v>46</v>
      </c>
    </row>
    <row r="15" ht="45" hidden="1" customHeight="1" spans="1:10">
      <c r="A15" s="12">
        <v>3</v>
      </c>
      <c r="B15" s="13" t="s">
        <v>69</v>
      </c>
      <c r="C15" s="13" t="s">
        <v>70</v>
      </c>
      <c r="D15" s="13" t="s">
        <v>71</v>
      </c>
      <c r="E15" s="12" t="s">
        <v>72</v>
      </c>
      <c r="F15" s="14" t="s">
        <v>73</v>
      </c>
      <c r="G15" s="16">
        <v>27.5</v>
      </c>
      <c r="H15" s="16">
        <v>7.5</v>
      </c>
      <c r="I15" s="25">
        <f t="shared" si="0"/>
        <v>4681.05</v>
      </c>
      <c r="J15" s="26" t="s">
        <v>52</v>
      </c>
    </row>
    <row r="16" ht="18" hidden="1" customHeight="1" spans="1:10">
      <c r="A16" s="12"/>
      <c r="B16" s="13"/>
      <c r="C16" s="13" t="s">
        <v>74</v>
      </c>
      <c r="D16" s="13"/>
      <c r="E16" s="13"/>
      <c r="F16" s="14"/>
      <c r="G16" s="15"/>
      <c r="H16" s="15"/>
      <c r="I16" s="25">
        <f t="shared" si="0"/>
        <v>0</v>
      </c>
      <c r="J16" s="26"/>
    </row>
    <row r="17" ht="18" hidden="1" customHeight="1" spans="1:10">
      <c r="A17" s="12"/>
      <c r="B17" s="13"/>
      <c r="C17" s="13" t="s">
        <v>40</v>
      </c>
      <c r="D17" s="13"/>
      <c r="E17" s="13"/>
      <c r="F17" s="14"/>
      <c r="G17" s="15"/>
      <c r="H17" s="15"/>
      <c r="I17" s="25">
        <f t="shared" si="0"/>
        <v>0</v>
      </c>
      <c r="J17" s="26"/>
    </row>
    <row r="18" ht="63" hidden="1" customHeight="1" spans="1:10">
      <c r="A18" s="12">
        <v>1</v>
      </c>
      <c r="B18" s="13" t="s">
        <v>75</v>
      </c>
      <c r="C18" s="13" t="s">
        <v>76</v>
      </c>
      <c r="D18" s="13" t="s">
        <v>77</v>
      </c>
      <c r="E18" s="12" t="s">
        <v>44</v>
      </c>
      <c r="F18" s="14" t="s">
        <v>78</v>
      </c>
      <c r="G18" s="16">
        <v>35</v>
      </c>
      <c r="H18" s="16">
        <v>3.5</v>
      </c>
      <c r="I18" s="25">
        <f t="shared" si="0"/>
        <v>2132.55</v>
      </c>
      <c r="J18" s="26" t="s">
        <v>46</v>
      </c>
    </row>
    <row r="19" ht="112" hidden="1" customHeight="1" spans="1:10">
      <c r="A19" s="12">
        <v>2</v>
      </c>
      <c r="B19" s="13" t="s">
        <v>79</v>
      </c>
      <c r="C19" s="13" t="s">
        <v>80</v>
      </c>
      <c r="D19" s="13" t="s">
        <v>81</v>
      </c>
      <c r="E19" s="12" t="s">
        <v>44</v>
      </c>
      <c r="F19" s="14" t="s">
        <v>82</v>
      </c>
      <c r="G19" s="16">
        <v>165</v>
      </c>
      <c r="H19" s="16">
        <v>80</v>
      </c>
      <c r="I19" s="25">
        <f t="shared" si="0"/>
        <v>4248.75</v>
      </c>
      <c r="J19" s="26" t="s">
        <v>83</v>
      </c>
    </row>
    <row r="20" ht="115.5" hidden="1" customHeight="1" spans="1:10">
      <c r="A20" s="12">
        <v>3</v>
      </c>
      <c r="B20" s="13" t="s">
        <v>84</v>
      </c>
      <c r="C20" s="13" t="s">
        <v>80</v>
      </c>
      <c r="D20" s="13" t="s">
        <v>85</v>
      </c>
      <c r="E20" s="12" t="s">
        <v>44</v>
      </c>
      <c r="F20" s="14" t="s">
        <v>86</v>
      </c>
      <c r="G20" s="16">
        <v>169</v>
      </c>
      <c r="H20" s="16">
        <v>80</v>
      </c>
      <c r="I20" s="25">
        <f t="shared" si="0"/>
        <v>1870.83</v>
      </c>
      <c r="J20" s="26" t="s">
        <v>83</v>
      </c>
    </row>
    <row r="21" ht="101.25" hidden="1" customHeight="1" spans="1:10">
      <c r="A21" s="12">
        <v>4</v>
      </c>
      <c r="B21" s="13" t="s">
        <v>87</v>
      </c>
      <c r="C21" s="13" t="s">
        <v>88</v>
      </c>
      <c r="D21" s="13" t="s">
        <v>89</v>
      </c>
      <c r="E21" s="12" t="s">
        <v>44</v>
      </c>
      <c r="F21" s="14" t="s">
        <v>90</v>
      </c>
      <c r="G21" s="16">
        <v>321</v>
      </c>
      <c r="H21" s="16">
        <v>95.2</v>
      </c>
      <c r="I21" s="25">
        <f t="shared" si="0"/>
        <v>16961.64</v>
      </c>
      <c r="J21" s="26" t="s">
        <v>83</v>
      </c>
    </row>
    <row r="22" ht="116.25" hidden="1" customHeight="1" spans="1:10">
      <c r="A22" s="12">
        <v>5</v>
      </c>
      <c r="B22" s="13" t="s">
        <v>91</v>
      </c>
      <c r="C22" s="13" t="s">
        <v>88</v>
      </c>
      <c r="D22" s="13" t="s">
        <v>92</v>
      </c>
      <c r="E22" s="12" t="s">
        <v>44</v>
      </c>
      <c r="F22" s="14" t="s">
        <v>93</v>
      </c>
      <c r="G22" s="16">
        <v>325</v>
      </c>
      <c r="H22" s="16">
        <v>95.2</v>
      </c>
      <c r="I22" s="25">
        <f t="shared" si="0"/>
        <v>27153.75</v>
      </c>
      <c r="J22" s="26" t="s">
        <v>83</v>
      </c>
    </row>
    <row r="23" ht="101.25" hidden="1" customHeight="1" spans="1:10">
      <c r="A23" s="12">
        <v>6</v>
      </c>
      <c r="B23" s="13" t="s">
        <v>94</v>
      </c>
      <c r="C23" s="13" t="s">
        <v>88</v>
      </c>
      <c r="D23" s="13" t="s">
        <v>95</v>
      </c>
      <c r="E23" s="12" t="s">
        <v>44</v>
      </c>
      <c r="F23" s="14" t="s">
        <v>96</v>
      </c>
      <c r="G23" s="16">
        <v>325</v>
      </c>
      <c r="H23" s="16">
        <v>95.2</v>
      </c>
      <c r="I23" s="25">
        <f t="shared" si="0"/>
        <v>70765.5</v>
      </c>
      <c r="J23" s="26" t="s">
        <v>83</v>
      </c>
    </row>
    <row r="24" ht="99" hidden="1" customHeight="1" spans="1:12143">
      <c r="A24" s="12">
        <v>7</v>
      </c>
      <c r="B24" s="13" t="s">
        <v>97</v>
      </c>
      <c r="C24" s="13" t="s">
        <v>88</v>
      </c>
      <c r="D24" s="17" t="s">
        <v>98</v>
      </c>
      <c r="E24" s="12" t="s">
        <v>44</v>
      </c>
      <c r="F24" s="14">
        <v>0</v>
      </c>
      <c r="G24" s="16">
        <v>660</v>
      </c>
      <c r="H24" s="16">
        <v>360</v>
      </c>
      <c r="I24" s="25">
        <f t="shared" si="0"/>
        <v>0</v>
      </c>
      <c r="J24" s="26"/>
      <c r="L24" s="3" t="s">
        <v>99</v>
      </c>
      <c r="QXZ24" s="6"/>
      <c r="QYA24" s="6"/>
    </row>
    <row r="25" ht="111" hidden="1" customHeight="1" spans="1:10">
      <c r="A25" s="12">
        <v>8</v>
      </c>
      <c r="B25" s="13" t="s">
        <v>100</v>
      </c>
      <c r="C25" s="13" t="s">
        <v>88</v>
      </c>
      <c r="D25" s="13" t="s">
        <v>101</v>
      </c>
      <c r="E25" s="12" t="s">
        <v>44</v>
      </c>
      <c r="F25" s="14" t="s">
        <v>102</v>
      </c>
      <c r="G25" s="16">
        <v>325</v>
      </c>
      <c r="H25" s="16">
        <v>95.2</v>
      </c>
      <c r="I25" s="25">
        <f t="shared" si="0"/>
        <v>1521</v>
      </c>
      <c r="J25" s="26" t="s">
        <v>83</v>
      </c>
    </row>
    <row r="26" ht="27" hidden="1" customHeight="1" spans="1:10">
      <c r="A26" s="12"/>
      <c r="B26" s="13"/>
      <c r="C26" s="13" t="s">
        <v>47</v>
      </c>
      <c r="D26" s="13"/>
      <c r="E26" s="13"/>
      <c r="F26" s="14"/>
      <c r="G26" s="15"/>
      <c r="H26" s="15"/>
      <c r="I26" s="25">
        <f t="shared" si="0"/>
        <v>0</v>
      </c>
      <c r="J26" s="27"/>
    </row>
    <row r="27" ht="93.75" hidden="1" customHeight="1" spans="1:10">
      <c r="A27" s="12">
        <v>1</v>
      </c>
      <c r="B27" s="13" t="s">
        <v>103</v>
      </c>
      <c r="C27" s="13" t="s">
        <v>104</v>
      </c>
      <c r="D27" s="13" t="s">
        <v>105</v>
      </c>
      <c r="E27" s="12" t="s">
        <v>44</v>
      </c>
      <c r="F27" s="14">
        <v>153.1</v>
      </c>
      <c r="G27" s="14">
        <v>305</v>
      </c>
      <c r="H27" s="14">
        <v>110</v>
      </c>
      <c r="I27" s="25">
        <f t="shared" si="0"/>
        <v>46695.5</v>
      </c>
      <c r="J27" s="13"/>
    </row>
    <row r="28" ht="90" hidden="1" customHeight="1" spans="1:10">
      <c r="A28" s="12">
        <v>2</v>
      </c>
      <c r="B28" s="13" t="s">
        <v>106</v>
      </c>
      <c r="C28" s="13" t="s">
        <v>107</v>
      </c>
      <c r="D28" s="13" t="s">
        <v>108</v>
      </c>
      <c r="E28" s="12" t="s">
        <v>44</v>
      </c>
      <c r="F28" s="14">
        <v>73.96</v>
      </c>
      <c r="G28" s="18">
        <v>305</v>
      </c>
      <c r="H28" s="18">
        <v>110</v>
      </c>
      <c r="I28" s="25">
        <f t="shared" si="0"/>
        <v>22557.8</v>
      </c>
      <c r="J28" s="28"/>
    </row>
    <row r="29" ht="78.75" hidden="1" customHeight="1" spans="1:10">
      <c r="A29" s="12">
        <v>3</v>
      </c>
      <c r="B29" s="13" t="s">
        <v>109</v>
      </c>
      <c r="C29" s="19" t="s">
        <v>110</v>
      </c>
      <c r="D29" s="13" t="s">
        <v>111</v>
      </c>
      <c r="E29" s="12" t="s">
        <v>44</v>
      </c>
      <c r="F29" s="14">
        <v>47.69</v>
      </c>
      <c r="G29" s="16">
        <f>H29+200</f>
        <v>681.34</v>
      </c>
      <c r="H29" s="16">
        <v>481.34</v>
      </c>
      <c r="I29" s="25">
        <f t="shared" si="0"/>
        <v>32493.1046</v>
      </c>
      <c r="J29" s="26"/>
    </row>
    <row r="30" ht="78.75" hidden="1" customHeight="1" spans="1:10">
      <c r="A30" s="12">
        <v>4</v>
      </c>
      <c r="B30" s="13" t="s">
        <v>112</v>
      </c>
      <c r="C30" s="19" t="s">
        <v>110</v>
      </c>
      <c r="D30" s="13" t="s">
        <v>113</v>
      </c>
      <c r="E30" s="12" t="s">
        <v>44</v>
      </c>
      <c r="F30" s="14">
        <v>11.15</v>
      </c>
      <c r="G30" s="16">
        <f>H30+200</f>
        <v>380</v>
      </c>
      <c r="H30" s="16">
        <v>180</v>
      </c>
      <c r="I30" s="25">
        <f t="shared" si="0"/>
        <v>4237</v>
      </c>
      <c r="J30" s="26"/>
    </row>
    <row r="31" ht="33.75" hidden="1" customHeight="1" spans="1:10">
      <c r="A31" s="12">
        <v>5</v>
      </c>
      <c r="B31" s="13" t="s">
        <v>114</v>
      </c>
      <c r="C31" s="13" t="s">
        <v>115</v>
      </c>
      <c r="D31" s="13" t="s">
        <v>116</v>
      </c>
      <c r="E31" s="12" t="s">
        <v>117</v>
      </c>
      <c r="F31" s="14">
        <v>0</v>
      </c>
      <c r="G31" s="16">
        <v>130</v>
      </c>
      <c r="H31" s="16">
        <v>100</v>
      </c>
      <c r="I31" s="25">
        <f t="shared" si="0"/>
        <v>0</v>
      </c>
      <c r="J31" s="26"/>
    </row>
    <row r="32" ht="75" customHeight="1" spans="1:10">
      <c r="A32" s="12">
        <v>6</v>
      </c>
      <c r="B32" s="13" t="s">
        <v>118</v>
      </c>
      <c r="C32" s="13" t="s">
        <v>119</v>
      </c>
      <c r="D32" s="13" t="s">
        <v>120</v>
      </c>
      <c r="E32" s="12" t="s">
        <v>44</v>
      </c>
      <c r="F32" s="14">
        <v>0</v>
      </c>
      <c r="G32" s="16">
        <v>170</v>
      </c>
      <c r="H32" s="16">
        <v>140</v>
      </c>
      <c r="I32" s="25">
        <f t="shared" si="0"/>
        <v>0</v>
      </c>
      <c r="J32" s="26" t="s">
        <v>99</v>
      </c>
    </row>
    <row r="33" ht="54" customHeight="1" spans="1:10">
      <c r="A33" s="12">
        <v>7</v>
      </c>
      <c r="B33" s="13" t="s">
        <v>121</v>
      </c>
      <c r="C33" s="13" t="s">
        <v>122</v>
      </c>
      <c r="D33" s="13" t="s">
        <v>123</v>
      </c>
      <c r="E33" s="12" t="s">
        <v>44</v>
      </c>
      <c r="F33" s="14">
        <v>0</v>
      </c>
      <c r="G33" s="16">
        <v>170</v>
      </c>
      <c r="H33" s="16">
        <v>140</v>
      </c>
      <c r="I33" s="25">
        <f t="shared" si="0"/>
        <v>0</v>
      </c>
      <c r="J33" s="26" t="s">
        <v>99</v>
      </c>
    </row>
    <row r="34" ht="90.75" hidden="1" customHeight="1" spans="1:10">
      <c r="A34" s="12">
        <v>8</v>
      </c>
      <c r="B34" s="13" t="s">
        <v>124</v>
      </c>
      <c r="C34" s="13" t="s">
        <v>125</v>
      </c>
      <c r="D34" s="13" t="s">
        <v>126</v>
      </c>
      <c r="E34" s="12" t="s">
        <v>44</v>
      </c>
      <c r="F34" s="14">
        <v>93.76</v>
      </c>
      <c r="G34" s="16">
        <v>270</v>
      </c>
      <c r="H34" s="16">
        <v>110</v>
      </c>
      <c r="I34" s="25">
        <f t="shared" si="0"/>
        <v>25315.2</v>
      </c>
      <c r="J34" s="26" t="s">
        <v>52</v>
      </c>
    </row>
    <row r="35" ht="74.25" hidden="1" customHeight="1" spans="1:10">
      <c r="A35" s="12">
        <v>9</v>
      </c>
      <c r="B35" s="13" t="s">
        <v>127</v>
      </c>
      <c r="C35" s="13" t="s">
        <v>125</v>
      </c>
      <c r="D35" s="13" t="s">
        <v>128</v>
      </c>
      <c r="E35" s="12" t="s">
        <v>44</v>
      </c>
      <c r="F35" s="14">
        <v>59.04</v>
      </c>
      <c r="G35" s="16">
        <v>320</v>
      </c>
      <c r="H35" s="16">
        <v>170</v>
      </c>
      <c r="I35" s="25">
        <f t="shared" si="0"/>
        <v>18892.8</v>
      </c>
      <c r="J35" s="26"/>
    </row>
    <row r="36" ht="18" hidden="1" customHeight="1" spans="1:10">
      <c r="A36" s="12"/>
      <c r="B36" s="13"/>
      <c r="C36" s="13" t="s">
        <v>61</v>
      </c>
      <c r="D36" s="13"/>
      <c r="E36" s="13"/>
      <c r="F36" s="14"/>
      <c r="G36" s="15"/>
      <c r="H36" s="15"/>
      <c r="I36" s="25">
        <f t="shared" si="0"/>
        <v>0</v>
      </c>
      <c r="J36" s="26"/>
    </row>
    <row r="37" ht="25.5" hidden="1" customHeight="1" spans="1:10">
      <c r="A37" s="12"/>
      <c r="B37" s="13"/>
      <c r="C37" s="13" t="s">
        <v>129</v>
      </c>
      <c r="D37" s="13"/>
      <c r="E37" s="13"/>
      <c r="F37" s="14"/>
      <c r="G37" s="15"/>
      <c r="H37" s="15"/>
      <c r="I37" s="25">
        <f t="shared" si="0"/>
        <v>0</v>
      </c>
      <c r="J37" s="26"/>
    </row>
    <row r="38" ht="56.25" hidden="1" customHeight="1" spans="1:10">
      <c r="A38" s="12">
        <v>1</v>
      </c>
      <c r="B38" s="13" t="s">
        <v>130</v>
      </c>
      <c r="C38" s="13" t="s">
        <v>131</v>
      </c>
      <c r="D38" s="13" t="s">
        <v>132</v>
      </c>
      <c r="E38" s="12" t="s">
        <v>44</v>
      </c>
      <c r="F38" s="14" t="s">
        <v>133</v>
      </c>
      <c r="G38" s="16">
        <v>30</v>
      </c>
      <c r="H38" s="16">
        <v>3.5</v>
      </c>
      <c r="I38" s="25">
        <f t="shared" si="0"/>
        <v>6609.9</v>
      </c>
      <c r="J38" s="26" t="s">
        <v>46</v>
      </c>
    </row>
    <row r="39" ht="18" hidden="1" customHeight="1" spans="1:10">
      <c r="A39" s="12"/>
      <c r="B39" s="13"/>
      <c r="C39" s="13" t="s">
        <v>134</v>
      </c>
      <c r="D39" s="13"/>
      <c r="E39" s="13"/>
      <c r="F39" s="14"/>
      <c r="G39" s="15"/>
      <c r="H39" s="15"/>
      <c r="I39" s="25">
        <f t="shared" si="0"/>
        <v>0</v>
      </c>
      <c r="J39" s="26"/>
    </row>
    <row r="40" ht="64" hidden="1" customHeight="1" spans="1:10">
      <c r="A40" s="12">
        <v>1</v>
      </c>
      <c r="B40" s="13" t="s">
        <v>135</v>
      </c>
      <c r="C40" s="13" t="s">
        <v>131</v>
      </c>
      <c r="D40" s="13" t="s">
        <v>136</v>
      </c>
      <c r="E40" s="12" t="s">
        <v>44</v>
      </c>
      <c r="F40" s="14" t="s">
        <v>137</v>
      </c>
      <c r="G40" s="16">
        <v>30</v>
      </c>
      <c r="H40" s="16">
        <v>3.5</v>
      </c>
      <c r="I40" s="25">
        <f t="shared" si="0"/>
        <v>799.5</v>
      </c>
      <c r="J40" s="26" t="s">
        <v>46</v>
      </c>
    </row>
    <row r="41" s="1" customFormat="1" ht="26.25" hidden="1" customHeight="1" spans="1:12143">
      <c r="A41" s="20">
        <v>2</v>
      </c>
      <c r="B41" s="13" t="s">
        <v>138</v>
      </c>
      <c r="C41" s="13" t="s">
        <v>139</v>
      </c>
      <c r="D41" s="13" t="s">
        <v>140</v>
      </c>
      <c r="E41" s="12" t="s">
        <v>72</v>
      </c>
      <c r="F41" s="14" t="s">
        <v>141</v>
      </c>
      <c r="G41" s="16">
        <v>28</v>
      </c>
      <c r="H41" s="16">
        <v>14</v>
      </c>
      <c r="I41" s="25">
        <f t="shared" si="0"/>
        <v>262.92</v>
      </c>
      <c r="J41" s="26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  <c r="EX41" s="29"/>
      <c r="EY41" s="29"/>
      <c r="EZ41" s="29"/>
      <c r="FA41" s="29"/>
      <c r="FB41" s="29"/>
      <c r="FC41" s="29"/>
      <c r="FD41" s="29"/>
      <c r="FE41" s="29"/>
      <c r="FF41" s="29"/>
      <c r="FG41" s="29"/>
      <c r="FH41" s="29"/>
      <c r="FI41" s="29"/>
      <c r="FJ41" s="29"/>
      <c r="FK41" s="29"/>
      <c r="FL41" s="29"/>
      <c r="FM41" s="29"/>
      <c r="FN41" s="29"/>
      <c r="FO41" s="29"/>
      <c r="FP41" s="29"/>
      <c r="FQ41" s="29"/>
      <c r="FR41" s="29"/>
      <c r="FS41" s="29"/>
      <c r="FT41" s="29"/>
      <c r="FU41" s="29"/>
      <c r="FV41" s="29"/>
      <c r="FW41" s="29"/>
      <c r="FX41" s="29"/>
      <c r="FY41" s="29"/>
      <c r="FZ41" s="29"/>
      <c r="GA41" s="29"/>
      <c r="GB41" s="29"/>
      <c r="GC41" s="29"/>
      <c r="GD41" s="29"/>
      <c r="GE41" s="29"/>
      <c r="GF41" s="29"/>
      <c r="GG41" s="29"/>
      <c r="GH41" s="29"/>
      <c r="GI41" s="29"/>
      <c r="GJ41" s="29"/>
      <c r="GK41" s="29"/>
      <c r="GL41" s="29"/>
      <c r="GM41" s="29"/>
      <c r="GN41" s="29"/>
      <c r="GO41" s="29"/>
      <c r="GP41" s="29"/>
      <c r="GQ41" s="29"/>
      <c r="GR41" s="29"/>
      <c r="GS41" s="29"/>
      <c r="GT41" s="29"/>
      <c r="GU41" s="29"/>
      <c r="GV41" s="29"/>
      <c r="GW41" s="29"/>
      <c r="GX41" s="29"/>
      <c r="GY41" s="29"/>
      <c r="GZ41" s="29"/>
      <c r="HA41" s="29"/>
      <c r="HB41" s="29"/>
      <c r="HC41" s="29"/>
      <c r="HD41" s="29"/>
      <c r="HE41" s="29"/>
      <c r="HF41" s="29"/>
      <c r="HG41" s="29"/>
      <c r="HH41" s="29"/>
      <c r="HI41" s="29"/>
      <c r="HJ41" s="29"/>
      <c r="HK41" s="29"/>
      <c r="HL41" s="29"/>
      <c r="HM41" s="29"/>
      <c r="HN41" s="29"/>
      <c r="HO41" s="29"/>
      <c r="HP41" s="29"/>
      <c r="HQ41" s="29"/>
      <c r="HR41" s="29"/>
      <c r="HS41" s="29"/>
      <c r="HT41" s="29"/>
      <c r="HU41" s="29"/>
      <c r="HV41" s="29"/>
      <c r="HW41" s="29"/>
      <c r="HX41" s="29"/>
      <c r="HY41" s="29"/>
      <c r="HZ41" s="29"/>
      <c r="IA41" s="29"/>
      <c r="IB41" s="29"/>
      <c r="IC41" s="29"/>
      <c r="ID41" s="29"/>
      <c r="IE41" s="29"/>
      <c r="IF41" s="29"/>
      <c r="IG41" s="29"/>
      <c r="IH41" s="29"/>
      <c r="II41" s="29"/>
      <c r="IJ41" s="29"/>
      <c r="IK41" s="29"/>
      <c r="IL41" s="29"/>
      <c r="IM41" s="29"/>
      <c r="IN41" s="29"/>
      <c r="IO41" s="29"/>
      <c r="IP41" s="29"/>
      <c r="IQ41" s="29"/>
      <c r="IR41" s="29"/>
      <c r="IS41" s="29"/>
      <c r="IT41" s="29"/>
      <c r="IU41" s="29"/>
      <c r="IV41" s="29"/>
      <c r="IW41" s="29"/>
      <c r="IX41" s="29"/>
      <c r="IY41" s="29"/>
      <c r="IZ41" s="29"/>
      <c r="JA41" s="29"/>
      <c r="JB41" s="29"/>
      <c r="JC41" s="29"/>
      <c r="JD41" s="29"/>
      <c r="JE41" s="29"/>
      <c r="JF41" s="29"/>
      <c r="JG41" s="29"/>
      <c r="JH41" s="29"/>
      <c r="JI41" s="29"/>
      <c r="JJ41" s="29"/>
      <c r="JK41" s="29"/>
      <c r="JL41" s="29"/>
      <c r="JM41" s="29"/>
      <c r="JN41" s="29"/>
      <c r="JO41" s="29"/>
      <c r="JP41" s="29"/>
      <c r="JQ41" s="29"/>
      <c r="JR41" s="29"/>
      <c r="JS41" s="29"/>
      <c r="JT41" s="29"/>
      <c r="JU41" s="29"/>
      <c r="JV41" s="29"/>
      <c r="JW41" s="29"/>
      <c r="JX41" s="29"/>
      <c r="JY41" s="29"/>
      <c r="JZ41" s="29"/>
      <c r="KA41" s="29"/>
      <c r="KB41" s="29"/>
      <c r="KC41" s="29"/>
      <c r="KD41" s="29"/>
      <c r="KE41" s="29"/>
      <c r="KF41" s="29"/>
      <c r="KG41" s="29"/>
      <c r="KH41" s="29"/>
      <c r="KI41" s="29"/>
      <c r="KJ41" s="29"/>
      <c r="KK41" s="29"/>
      <c r="KL41" s="29"/>
      <c r="KM41" s="29"/>
      <c r="KN41" s="29"/>
      <c r="KO41" s="29"/>
      <c r="KP41" s="29"/>
      <c r="KQ41" s="29"/>
      <c r="KR41" s="29"/>
      <c r="KS41" s="29"/>
      <c r="KT41" s="29"/>
      <c r="KU41" s="29"/>
      <c r="KV41" s="29"/>
      <c r="KW41" s="29"/>
      <c r="KX41" s="29"/>
      <c r="KY41" s="29"/>
      <c r="KZ41" s="29"/>
      <c r="LA41" s="29"/>
      <c r="LB41" s="29"/>
      <c r="LC41" s="29"/>
      <c r="LD41" s="29"/>
      <c r="LE41" s="29"/>
      <c r="LF41" s="29"/>
      <c r="LG41" s="29"/>
      <c r="LH41" s="29"/>
      <c r="LI41" s="29"/>
      <c r="LJ41" s="29"/>
      <c r="LK41" s="29"/>
      <c r="LL41" s="29"/>
      <c r="LM41" s="29"/>
      <c r="LN41" s="29"/>
      <c r="LO41" s="29"/>
      <c r="LP41" s="29"/>
      <c r="LQ41" s="29"/>
      <c r="LR41" s="29"/>
      <c r="LS41" s="29"/>
      <c r="LT41" s="29"/>
      <c r="LU41" s="29"/>
      <c r="LV41" s="29"/>
      <c r="LW41" s="29"/>
      <c r="LX41" s="29"/>
      <c r="LY41" s="29"/>
      <c r="LZ41" s="29"/>
      <c r="MA41" s="29"/>
      <c r="MB41" s="29"/>
      <c r="MC41" s="29"/>
      <c r="MD41" s="29"/>
      <c r="ME41" s="29"/>
      <c r="MF41" s="29"/>
      <c r="MG41" s="29"/>
      <c r="MH41" s="29"/>
      <c r="MI41" s="29"/>
      <c r="MJ41" s="29"/>
      <c r="MK41" s="29"/>
      <c r="ML41" s="29"/>
      <c r="MM41" s="29"/>
      <c r="MN41" s="29"/>
      <c r="MO41" s="29"/>
      <c r="MP41" s="29"/>
      <c r="MQ41" s="29"/>
      <c r="MR41" s="29"/>
      <c r="MS41" s="29"/>
      <c r="MT41" s="29"/>
      <c r="MU41" s="29"/>
      <c r="MV41" s="29"/>
      <c r="MW41" s="29"/>
      <c r="MX41" s="29"/>
      <c r="MY41" s="29"/>
      <c r="MZ41" s="29"/>
      <c r="NA41" s="29"/>
      <c r="NB41" s="29"/>
      <c r="NC41" s="29"/>
      <c r="ND41" s="29"/>
      <c r="NE41" s="29"/>
      <c r="NF41" s="29"/>
      <c r="NG41" s="29"/>
      <c r="NH41" s="29"/>
      <c r="NI41" s="29"/>
      <c r="NJ41" s="29"/>
      <c r="NK41" s="29"/>
      <c r="NL41" s="29"/>
      <c r="NM41" s="29"/>
      <c r="NN41" s="29"/>
      <c r="NO41" s="29"/>
      <c r="NP41" s="29"/>
      <c r="NQ41" s="29"/>
      <c r="NR41" s="29"/>
      <c r="NS41" s="29"/>
      <c r="NT41" s="29"/>
      <c r="NU41" s="29"/>
      <c r="NV41" s="29"/>
      <c r="NW41" s="29"/>
      <c r="NX41" s="29"/>
      <c r="NY41" s="29"/>
      <c r="NZ41" s="29"/>
      <c r="OA41" s="29"/>
      <c r="OB41" s="29"/>
      <c r="OC41" s="29"/>
      <c r="OD41" s="29"/>
      <c r="OE41" s="29"/>
      <c r="OF41" s="29"/>
      <c r="OG41" s="29"/>
      <c r="OH41" s="29"/>
      <c r="OI41" s="29"/>
      <c r="OJ41" s="29"/>
      <c r="OK41" s="29"/>
      <c r="OL41" s="29"/>
      <c r="OM41" s="29"/>
      <c r="ON41" s="29"/>
      <c r="OO41" s="29"/>
      <c r="OP41" s="29"/>
      <c r="OQ41" s="29"/>
      <c r="OR41" s="29"/>
      <c r="OS41" s="29"/>
      <c r="OT41" s="29"/>
      <c r="OU41" s="29"/>
      <c r="OV41" s="29"/>
      <c r="OW41" s="29"/>
      <c r="OX41" s="29"/>
      <c r="OY41" s="29"/>
      <c r="OZ41" s="29"/>
      <c r="PA41" s="29"/>
      <c r="PB41" s="29"/>
      <c r="PC41" s="29"/>
      <c r="PD41" s="29"/>
      <c r="PE41" s="29"/>
      <c r="PF41" s="29"/>
      <c r="PG41" s="29"/>
      <c r="PH41" s="29"/>
      <c r="PI41" s="29"/>
      <c r="PJ41" s="29"/>
      <c r="PK41" s="29"/>
      <c r="PL41" s="29"/>
      <c r="PM41" s="29"/>
      <c r="PN41" s="29"/>
      <c r="PO41" s="29"/>
      <c r="PP41" s="29"/>
      <c r="PQ41" s="29"/>
      <c r="PR41" s="29"/>
      <c r="PS41" s="29"/>
      <c r="PT41" s="29"/>
      <c r="PU41" s="29"/>
      <c r="PV41" s="29"/>
      <c r="PW41" s="29"/>
      <c r="PX41" s="29"/>
      <c r="PY41" s="29"/>
      <c r="PZ41" s="29"/>
      <c r="QA41" s="29"/>
      <c r="QB41" s="29"/>
      <c r="QC41" s="29"/>
      <c r="QD41" s="29"/>
      <c r="QE41" s="29"/>
      <c r="QF41" s="29"/>
      <c r="QG41" s="29"/>
      <c r="QH41" s="29"/>
      <c r="QI41" s="29"/>
      <c r="QJ41" s="29"/>
      <c r="QK41" s="29"/>
      <c r="QL41" s="29"/>
      <c r="QM41" s="29"/>
      <c r="QN41" s="29"/>
      <c r="QO41" s="29"/>
      <c r="QP41" s="29"/>
      <c r="QQ41" s="29"/>
      <c r="QR41" s="29"/>
      <c r="QS41" s="29"/>
      <c r="QT41" s="29"/>
      <c r="QU41" s="29"/>
      <c r="QV41" s="29"/>
      <c r="QW41" s="29"/>
      <c r="QX41" s="29"/>
      <c r="QY41" s="29"/>
      <c r="QZ41" s="29"/>
      <c r="RA41" s="29"/>
      <c r="RB41" s="29"/>
      <c r="RC41" s="29"/>
      <c r="RD41" s="29"/>
      <c r="RE41" s="29"/>
      <c r="RF41" s="29"/>
      <c r="RG41" s="29"/>
      <c r="RH41" s="29"/>
      <c r="RI41" s="29"/>
      <c r="RJ41" s="29"/>
      <c r="RK41" s="29"/>
      <c r="RL41" s="29"/>
      <c r="RM41" s="29"/>
      <c r="RN41" s="29"/>
      <c r="RO41" s="29"/>
      <c r="RP41" s="29"/>
      <c r="RQ41" s="29"/>
      <c r="RR41" s="29"/>
      <c r="RS41" s="29"/>
      <c r="RT41" s="29"/>
      <c r="RU41" s="29"/>
      <c r="RV41" s="29"/>
      <c r="RW41" s="29"/>
      <c r="RX41" s="29"/>
      <c r="RY41" s="29"/>
      <c r="RZ41" s="29"/>
      <c r="SA41" s="29"/>
      <c r="SB41" s="29"/>
      <c r="SC41" s="29"/>
      <c r="SD41" s="29"/>
      <c r="SE41" s="29"/>
      <c r="SF41" s="29"/>
      <c r="SG41" s="29"/>
      <c r="SH41" s="29"/>
      <c r="SI41" s="29"/>
      <c r="SJ41" s="29"/>
      <c r="SK41" s="29"/>
      <c r="SL41" s="29"/>
      <c r="SM41" s="29"/>
      <c r="SN41" s="29"/>
      <c r="SO41" s="29"/>
      <c r="SP41" s="29"/>
      <c r="SQ41" s="29"/>
      <c r="SR41" s="29"/>
      <c r="SS41" s="29"/>
      <c r="ST41" s="29"/>
      <c r="SU41" s="29"/>
      <c r="SV41" s="29"/>
      <c r="SW41" s="29"/>
      <c r="SX41" s="29"/>
      <c r="SY41" s="29"/>
      <c r="SZ41" s="29"/>
      <c r="TA41" s="29"/>
      <c r="TB41" s="29"/>
      <c r="TC41" s="29"/>
      <c r="TD41" s="29"/>
      <c r="TE41" s="29"/>
      <c r="TF41" s="29"/>
      <c r="TG41" s="29"/>
      <c r="TH41" s="29"/>
      <c r="TI41" s="29"/>
      <c r="TJ41" s="29"/>
      <c r="TK41" s="29"/>
      <c r="TL41" s="29"/>
      <c r="TM41" s="29"/>
      <c r="TN41" s="29"/>
      <c r="TO41" s="29"/>
      <c r="TP41" s="29"/>
      <c r="TQ41" s="29"/>
      <c r="TR41" s="29"/>
      <c r="TS41" s="29"/>
      <c r="TT41" s="29"/>
      <c r="TU41" s="29"/>
      <c r="TV41" s="29"/>
      <c r="TW41" s="29"/>
      <c r="TX41" s="29"/>
      <c r="TY41" s="29"/>
      <c r="TZ41" s="29"/>
      <c r="UA41" s="29"/>
      <c r="UB41" s="29"/>
      <c r="UC41" s="29"/>
      <c r="UD41" s="29"/>
      <c r="UE41" s="29"/>
      <c r="UF41" s="29"/>
      <c r="UG41" s="29"/>
      <c r="UH41" s="29"/>
      <c r="UI41" s="29"/>
      <c r="UJ41" s="29"/>
      <c r="UK41" s="29"/>
      <c r="UL41" s="29"/>
      <c r="UM41" s="29"/>
      <c r="UN41" s="29"/>
      <c r="UO41" s="29"/>
      <c r="UP41" s="29"/>
      <c r="UQ41" s="29"/>
      <c r="UR41" s="29"/>
      <c r="US41" s="29"/>
      <c r="UT41" s="29"/>
      <c r="UU41" s="29"/>
      <c r="UV41" s="29"/>
      <c r="UW41" s="29"/>
      <c r="UX41" s="29"/>
      <c r="UY41" s="29"/>
      <c r="UZ41" s="29"/>
      <c r="VA41" s="29"/>
      <c r="VB41" s="29"/>
      <c r="VC41" s="29"/>
      <c r="VD41" s="29"/>
      <c r="VE41" s="29"/>
      <c r="VF41" s="29"/>
      <c r="VG41" s="29"/>
      <c r="VH41" s="29"/>
      <c r="VI41" s="29"/>
      <c r="VJ41" s="29"/>
      <c r="VK41" s="29"/>
      <c r="VL41" s="29"/>
      <c r="VM41" s="29"/>
      <c r="VN41" s="29"/>
      <c r="VO41" s="29"/>
      <c r="VP41" s="29"/>
      <c r="VQ41" s="29"/>
      <c r="VR41" s="29"/>
      <c r="VS41" s="29"/>
      <c r="VT41" s="29"/>
      <c r="VU41" s="29"/>
      <c r="VV41" s="29"/>
      <c r="VW41" s="29"/>
      <c r="VX41" s="29"/>
      <c r="VY41" s="29"/>
      <c r="VZ41" s="29"/>
      <c r="WA41" s="29"/>
      <c r="WB41" s="29"/>
      <c r="WC41" s="29"/>
      <c r="WD41" s="29"/>
      <c r="WE41" s="29"/>
      <c r="WF41" s="29"/>
      <c r="WG41" s="29"/>
      <c r="WH41" s="29"/>
      <c r="WI41" s="29"/>
      <c r="WJ41" s="29"/>
      <c r="WK41" s="29"/>
      <c r="WL41" s="29"/>
      <c r="WM41" s="29"/>
      <c r="WN41" s="29"/>
      <c r="WO41" s="29"/>
      <c r="WP41" s="29"/>
      <c r="WQ41" s="29"/>
      <c r="WR41" s="29"/>
      <c r="WS41" s="29"/>
      <c r="WT41" s="29"/>
      <c r="WU41" s="29"/>
      <c r="WV41" s="29"/>
      <c r="WW41" s="29"/>
      <c r="WX41" s="29"/>
      <c r="WY41" s="29"/>
      <c r="WZ41" s="29"/>
      <c r="XA41" s="29"/>
      <c r="XB41" s="29"/>
      <c r="XC41" s="29"/>
      <c r="XD41" s="29"/>
      <c r="XE41" s="29"/>
      <c r="XF41" s="29"/>
      <c r="XG41" s="29"/>
      <c r="XH41" s="29"/>
      <c r="XI41" s="29"/>
      <c r="XJ41" s="29"/>
      <c r="XK41" s="29"/>
      <c r="XL41" s="29"/>
      <c r="XM41" s="29"/>
      <c r="XN41" s="29"/>
      <c r="XO41" s="29"/>
      <c r="XP41" s="29"/>
      <c r="XQ41" s="29"/>
      <c r="XR41" s="29"/>
      <c r="XS41" s="29"/>
      <c r="XT41" s="29"/>
      <c r="XU41" s="29"/>
      <c r="XV41" s="29"/>
      <c r="XW41" s="29"/>
      <c r="XX41" s="29"/>
      <c r="XY41" s="29"/>
      <c r="XZ41" s="29"/>
      <c r="YA41" s="29"/>
      <c r="YB41" s="29"/>
      <c r="YC41" s="29"/>
      <c r="YD41" s="29"/>
      <c r="YE41" s="29"/>
      <c r="YF41" s="29"/>
      <c r="YG41" s="29"/>
      <c r="YH41" s="29"/>
      <c r="YI41" s="29"/>
      <c r="YJ41" s="29"/>
      <c r="YK41" s="29"/>
      <c r="YL41" s="29"/>
      <c r="YM41" s="29"/>
      <c r="YN41" s="29"/>
      <c r="YO41" s="29"/>
      <c r="YP41" s="29"/>
      <c r="YQ41" s="29"/>
      <c r="YR41" s="29"/>
      <c r="YS41" s="29"/>
      <c r="YT41" s="29"/>
      <c r="YU41" s="29"/>
      <c r="YV41" s="29"/>
      <c r="YW41" s="29"/>
      <c r="YX41" s="29"/>
      <c r="YY41" s="29"/>
      <c r="YZ41" s="29"/>
      <c r="ZA41" s="29"/>
      <c r="ZB41" s="29"/>
      <c r="ZC41" s="29"/>
      <c r="ZD41" s="29"/>
      <c r="ZE41" s="29"/>
      <c r="ZF41" s="29"/>
      <c r="ZG41" s="29"/>
      <c r="ZH41" s="29"/>
      <c r="ZI41" s="29"/>
      <c r="ZJ41" s="29"/>
      <c r="ZK41" s="29"/>
      <c r="ZL41" s="29"/>
      <c r="ZM41" s="29"/>
      <c r="ZN41" s="29"/>
      <c r="ZO41" s="29"/>
      <c r="ZP41" s="29"/>
      <c r="ZQ41" s="29"/>
      <c r="ZR41" s="29"/>
      <c r="ZS41" s="29"/>
      <c r="ZT41" s="29"/>
      <c r="ZU41" s="29"/>
      <c r="ZV41" s="29"/>
      <c r="ZW41" s="29"/>
      <c r="ZX41" s="29"/>
      <c r="ZY41" s="29"/>
      <c r="ZZ41" s="29"/>
      <c r="AAA41" s="29"/>
      <c r="AAB41" s="29"/>
      <c r="AAC41" s="29"/>
      <c r="AAD41" s="29"/>
      <c r="AAE41" s="29"/>
      <c r="AAF41" s="29"/>
      <c r="AAG41" s="29"/>
      <c r="AAH41" s="29"/>
      <c r="AAI41" s="29"/>
      <c r="AAJ41" s="29"/>
      <c r="AAK41" s="29"/>
      <c r="AAL41" s="29"/>
      <c r="AAM41" s="29"/>
      <c r="AAN41" s="29"/>
      <c r="AAO41" s="29"/>
      <c r="AAP41" s="29"/>
      <c r="AAQ41" s="29"/>
      <c r="AAR41" s="29"/>
      <c r="AAS41" s="29"/>
      <c r="AAT41" s="29"/>
      <c r="AAU41" s="29"/>
      <c r="AAV41" s="29"/>
      <c r="AAW41" s="29"/>
      <c r="AAX41" s="29"/>
      <c r="AAY41" s="29"/>
      <c r="AAZ41" s="29"/>
      <c r="ABA41" s="29"/>
      <c r="ABB41" s="29"/>
      <c r="ABC41" s="29"/>
      <c r="ABD41" s="29"/>
      <c r="ABE41" s="29"/>
      <c r="ABF41" s="29"/>
      <c r="ABG41" s="29"/>
      <c r="ABH41" s="29"/>
      <c r="ABI41" s="29"/>
      <c r="ABJ41" s="29"/>
      <c r="ABK41" s="29"/>
      <c r="ABL41" s="29"/>
      <c r="ABM41" s="29"/>
      <c r="ABN41" s="29"/>
      <c r="ABO41" s="29"/>
      <c r="ABP41" s="29"/>
      <c r="ABQ41" s="29"/>
      <c r="ABR41" s="29"/>
      <c r="ABS41" s="29"/>
      <c r="ABT41" s="29"/>
      <c r="ABU41" s="29"/>
      <c r="ABV41" s="29"/>
      <c r="ABW41" s="29"/>
      <c r="ABX41" s="29"/>
      <c r="ABY41" s="29"/>
      <c r="ABZ41" s="29"/>
      <c r="ACA41" s="29"/>
      <c r="ACB41" s="29"/>
      <c r="ACC41" s="29"/>
      <c r="ACD41" s="29"/>
      <c r="ACE41" s="29"/>
      <c r="ACF41" s="29"/>
      <c r="ACG41" s="29"/>
      <c r="ACH41" s="29"/>
      <c r="ACI41" s="29"/>
      <c r="ACJ41" s="29"/>
      <c r="ACK41" s="29"/>
      <c r="ACL41" s="29"/>
      <c r="ACM41" s="29"/>
      <c r="ACN41" s="29"/>
      <c r="ACO41" s="29"/>
      <c r="ACP41" s="29"/>
      <c r="ACQ41" s="29"/>
      <c r="ACR41" s="29"/>
      <c r="ACS41" s="29"/>
      <c r="ACT41" s="29"/>
      <c r="ACU41" s="29"/>
      <c r="ACV41" s="29"/>
      <c r="ACW41" s="29"/>
      <c r="ACX41" s="29"/>
      <c r="ACY41" s="29"/>
      <c r="ACZ41" s="29"/>
      <c r="ADA41" s="29"/>
      <c r="ADB41" s="29"/>
      <c r="ADC41" s="29"/>
      <c r="ADD41" s="29"/>
      <c r="ADE41" s="29"/>
      <c r="ADF41" s="29"/>
      <c r="ADG41" s="29"/>
      <c r="ADH41" s="29"/>
      <c r="ADI41" s="29"/>
      <c r="ADJ41" s="29"/>
      <c r="ADK41" s="29"/>
      <c r="ADL41" s="29"/>
      <c r="ADM41" s="29"/>
      <c r="ADN41" s="29"/>
      <c r="ADO41" s="29"/>
      <c r="ADP41" s="29"/>
      <c r="ADQ41" s="29"/>
      <c r="ADR41" s="29"/>
      <c r="ADS41" s="29"/>
      <c r="ADT41" s="29"/>
      <c r="ADU41" s="29"/>
      <c r="ADV41" s="29"/>
      <c r="ADW41" s="29"/>
      <c r="ADX41" s="29"/>
      <c r="ADY41" s="29"/>
      <c r="ADZ41" s="29"/>
      <c r="AEA41" s="29"/>
      <c r="AEB41" s="29"/>
      <c r="AEC41" s="29"/>
      <c r="AED41" s="29"/>
      <c r="AEE41" s="29"/>
      <c r="AEF41" s="29"/>
      <c r="AEG41" s="29"/>
      <c r="AEH41" s="29"/>
      <c r="AEI41" s="29"/>
      <c r="AEJ41" s="29"/>
      <c r="AEK41" s="29"/>
      <c r="AEL41" s="29"/>
      <c r="AEM41" s="29"/>
      <c r="AEN41" s="29"/>
      <c r="AEO41" s="29"/>
      <c r="AEP41" s="29"/>
      <c r="AEQ41" s="29"/>
      <c r="AER41" s="29"/>
      <c r="AES41" s="29"/>
      <c r="AET41" s="29"/>
      <c r="AEU41" s="29"/>
      <c r="AEV41" s="29"/>
      <c r="AEW41" s="29"/>
      <c r="AEX41" s="29"/>
      <c r="AEY41" s="29"/>
      <c r="AEZ41" s="29"/>
      <c r="AFA41" s="29"/>
      <c r="AFB41" s="29"/>
      <c r="AFC41" s="29"/>
      <c r="AFD41" s="29"/>
      <c r="AFE41" s="29"/>
      <c r="AFF41" s="29"/>
      <c r="AFG41" s="29"/>
      <c r="AFH41" s="29"/>
      <c r="AFI41" s="29"/>
      <c r="AFJ41" s="29"/>
      <c r="AFK41" s="29"/>
      <c r="AFL41" s="29"/>
      <c r="AFM41" s="29"/>
      <c r="AFN41" s="29"/>
      <c r="AFO41" s="29"/>
      <c r="AFP41" s="29"/>
      <c r="AFQ41" s="29"/>
      <c r="AFR41" s="29"/>
      <c r="AFS41" s="29"/>
      <c r="AFT41" s="29"/>
      <c r="AFU41" s="29"/>
      <c r="AFV41" s="29"/>
      <c r="AFW41" s="29"/>
      <c r="AFX41" s="29"/>
      <c r="AFY41" s="29"/>
      <c r="AFZ41" s="29"/>
      <c r="AGA41" s="29"/>
      <c r="AGB41" s="29"/>
      <c r="AGC41" s="29"/>
      <c r="AGD41" s="29"/>
      <c r="AGE41" s="29"/>
      <c r="AGF41" s="29"/>
      <c r="AGG41" s="29"/>
      <c r="AGH41" s="29"/>
      <c r="AGI41" s="29"/>
      <c r="AGJ41" s="29"/>
      <c r="AGK41" s="29"/>
      <c r="AGL41" s="29"/>
      <c r="AGM41" s="29"/>
      <c r="AGN41" s="29"/>
      <c r="AGO41" s="29"/>
      <c r="AGP41" s="29"/>
      <c r="AGQ41" s="29"/>
      <c r="AGR41" s="29"/>
      <c r="AGS41" s="29"/>
      <c r="AGT41" s="29"/>
      <c r="AGU41" s="29"/>
      <c r="AGV41" s="29"/>
      <c r="AGW41" s="29"/>
      <c r="AGX41" s="29"/>
      <c r="AGY41" s="29"/>
      <c r="AGZ41" s="29"/>
      <c r="AHA41" s="29"/>
      <c r="AHB41" s="29"/>
      <c r="AHC41" s="29"/>
      <c r="AHD41" s="29"/>
      <c r="AHE41" s="29"/>
      <c r="AHF41" s="29"/>
      <c r="AHG41" s="29"/>
      <c r="AHH41" s="29"/>
      <c r="AHI41" s="29"/>
      <c r="AHJ41" s="29"/>
      <c r="AHK41" s="29"/>
      <c r="AHL41" s="29"/>
      <c r="AHM41" s="29"/>
      <c r="AHN41" s="29"/>
      <c r="AHO41" s="29"/>
      <c r="AHP41" s="29"/>
      <c r="AHQ41" s="29"/>
      <c r="AHR41" s="29"/>
      <c r="AHS41" s="29"/>
      <c r="AHT41" s="29"/>
      <c r="AHU41" s="29"/>
      <c r="AHV41" s="29"/>
      <c r="AHW41" s="29"/>
      <c r="AHX41" s="29"/>
      <c r="AHY41" s="29"/>
      <c r="AHZ41" s="29"/>
      <c r="AIA41" s="29"/>
      <c r="AIB41" s="29"/>
      <c r="AIC41" s="29"/>
      <c r="AID41" s="29"/>
      <c r="AIE41" s="29"/>
      <c r="AIF41" s="29"/>
      <c r="AIG41" s="29"/>
      <c r="AIH41" s="29"/>
      <c r="AII41" s="29"/>
      <c r="AIJ41" s="29"/>
      <c r="AIK41" s="29"/>
      <c r="AIL41" s="29"/>
      <c r="AIM41" s="29"/>
      <c r="AIN41" s="29"/>
      <c r="AIO41" s="29"/>
      <c r="AIP41" s="29"/>
      <c r="AIQ41" s="29"/>
      <c r="AIR41" s="29"/>
      <c r="AIS41" s="29"/>
      <c r="AIT41" s="29"/>
      <c r="AIU41" s="29"/>
      <c r="AIV41" s="29"/>
      <c r="AIW41" s="29"/>
      <c r="AIX41" s="29"/>
      <c r="AIY41" s="29"/>
      <c r="AIZ41" s="29"/>
      <c r="AJA41" s="29"/>
      <c r="AJB41" s="29"/>
      <c r="AJC41" s="29"/>
      <c r="AJD41" s="29"/>
      <c r="AJE41" s="29"/>
      <c r="AJF41" s="29"/>
      <c r="AJG41" s="29"/>
      <c r="AJH41" s="29"/>
      <c r="AJI41" s="29"/>
      <c r="AJJ41" s="29"/>
      <c r="AJK41" s="29"/>
      <c r="AJL41" s="29"/>
      <c r="AJM41" s="29"/>
      <c r="AJN41" s="29"/>
      <c r="AJO41" s="29"/>
      <c r="AJP41" s="29"/>
      <c r="AJQ41" s="29"/>
      <c r="AJR41" s="29"/>
      <c r="AJS41" s="29"/>
      <c r="AJT41" s="29"/>
      <c r="AJU41" s="29"/>
      <c r="AJV41" s="29"/>
      <c r="AJW41" s="29"/>
      <c r="AJX41" s="29"/>
      <c r="AJY41" s="29"/>
      <c r="AJZ41" s="29"/>
      <c r="AKA41" s="29"/>
      <c r="AKB41" s="29"/>
      <c r="AKC41" s="29"/>
      <c r="AKD41" s="29"/>
      <c r="AKE41" s="29"/>
      <c r="AKF41" s="29"/>
      <c r="AKG41" s="29"/>
      <c r="AKH41" s="29"/>
      <c r="AKI41" s="29"/>
      <c r="AKJ41" s="29"/>
      <c r="AKK41" s="29"/>
      <c r="AKL41" s="29"/>
      <c r="AKM41" s="29"/>
      <c r="AKN41" s="29"/>
      <c r="AKO41" s="29"/>
      <c r="AKP41" s="29"/>
      <c r="AKQ41" s="29"/>
      <c r="AKR41" s="29"/>
      <c r="AKS41" s="29"/>
      <c r="AKT41" s="29"/>
      <c r="AKU41" s="29"/>
      <c r="AKV41" s="29"/>
      <c r="AKW41" s="29"/>
      <c r="AKX41" s="29"/>
      <c r="AKY41" s="29"/>
      <c r="AKZ41" s="29"/>
      <c r="ALA41" s="29"/>
      <c r="ALB41" s="29"/>
      <c r="ALC41" s="29"/>
      <c r="ALD41" s="29"/>
      <c r="ALE41" s="29"/>
      <c r="ALF41" s="29"/>
      <c r="ALG41" s="29"/>
      <c r="ALH41" s="29"/>
      <c r="ALI41" s="29"/>
      <c r="ALJ41" s="29"/>
      <c r="ALK41" s="29"/>
      <c r="ALL41" s="29"/>
      <c r="ALM41" s="29"/>
      <c r="ALN41" s="29"/>
      <c r="ALO41" s="29"/>
      <c r="ALP41" s="29"/>
      <c r="ALQ41" s="29"/>
      <c r="ALR41" s="29"/>
      <c r="ALS41" s="29"/>
      <c r="ALT41" s="29"/>
      <c r="ALU41" s="29"/>
      <c r="ALV41" s="29"/>
      <c r="ALW41" s="29"/>
      <c r="ALX41" s="29"/>
      <c r="ALY41" s="29"/>
      <c r="ALZ41" s="29"/>
      <c r="AMA41" s="29"/>
      <c r="AMB41" s="29"/>
      <c r="AMC41" s="29"/>
      <c r="AMD41" s="29"/>
      <c r="AME41" s="29"/>
      <c r="AMF41" s="29"/>
      <c r="AMG41" s="29"/>
      <c r="AMH41" s="29"/>
      <c r="AMI41" s="29"/>
      <c r="AMJ41" s="29"/>
      <c r="AMK41" s="29"/>
      <c r="AML41" s="29"/>
      <c r="AMM41" s="29"/>
      <c r="AMN41" s="29"/>
      <c r="AMO41" s="29"/>
      <c r="AMP41" s="29"/>
      <c r="AMQ41" s="29"/>
      <c r="AMR41" s="29"/>
      <c r="AMS41" s="29"/>
      <c r="AMT41" s="29"/>
      <c r="AMU41" s="29"/>
      <c r="AMV41" s="29"/>
      <c r="AMW41" s="29"/>
      <c r="AMX41" s="29"/>
      <c r="AMY41" s="29"/>
      <c r="AMZ41" s="29"/>
      <c r="ANA41" s="29"/>
      <c r="ANB41" s="29"/>
      <c r="ANC41" s="29"/>
      <c r="AND41" s="29"/>
      <c r="ANE41" s="29"/>
      <c r="ANF41" s="29"/>
      <c r="ANG41" s="29"/>
      <c r="ANH41" s="29"/>
      <c r="ANI41" s="29"/>
      <c r="ANJ41" s="29"/>
      <c r="ANK41" s="29"/>
      <c r="ANL41" s="29"/>
      <c r="ANM41" s="29"/>
      <c r="ANN41" s="29"/>
      <c r="ANO41" s="29"/>
      <c r="ANP41" s="29"/>
      <c r="ANQ41" s="29"/>
      <c r="ANR41" s="29"/>
      <c r="ANS41" s="29"/>
      <c r="ANT41" s="29"/>
      <c r="ANU41" s="29"/>
      <c r="ANV41" s="29"/>
      <c r="ANW41" s="29"/>
      <c r="ANX41" s="29"/>
      <c r="ANY41" s="29"/>
      <c r="ANZ41" s="29"/>
      <c r="AOA41" s="29"/>
      <c r="AOB41" s="29"/>
      <c r="AOC41" s="29"/>
      <c r="AOD41" s="29"/>
      <c r="AOE41" s="29"/>
      <c r="AOF41" s="29"/>
      <c r="AOG41" s="29"/>
      <c r="AOH41" s="29"/>
      <c r="AOI41" s="29"/>
      <c r="AOJ41" s="29"/>
      <c r="AOK41" s="29"/>
      <c r="AOL41" s="29"/>
      <c r="AOM41" s="29"/>
      <c r="AON41" s="29"/>
      <c r="AOO41" s="29"/>
      <c r="AOP41" s="29"/>
      <c r="AOQ41" s="29"/>
      <c r="AOR41" s="29"/>
      <c r="AOS41" s="29"/>
      <c r="AOT41" s="29"/>
      <c r="AOU41" s="29"/>
      <c r="AOV41" s="29"/>
      <c r="AOW41" s="29"/>
      <c r="AOX41" s="29"/>
      <c r="AOY41" s="29"/>
      <c r="AOZ41" s="29"/>
      <c r="APA41" s="29"/>
      <c r="APB41" s="29"/>
      <c r="APC41" s="29"/>
      <c r="APD41" s="29"/>
      <c r="APE41" s="29"/>
      <c r="APF41" s="29"/>
      <c r="APG41" s="29"/>
      <c r="APH41" s="29"/>
      <c r="API41" s="29"/>
      <c r="APJ41" s="29"/>
      <c r="APK41" s="29"/>
      <c r="APL41" s="29"/>
      <c r="APM41" s="29"/>
      <c r="APN41" s="29"/>
      <c r="APO41" s="29"/>
      <c r="APP41" s="29"/>
      <c r="APQ41" s="29"/>
      <c r="APR41" s="29"/>
      <c r="APS41" s="29"/>
      <c r="APT41" s="29"/>
      <c r="APU41" s="29"/>
      <c r="APV41" s="29"/>
      <c r="APW41" s="29"/>
      <c r="APX41" s="29"/>
      <c r="APY41" s="29"/>
      <c r="APZ41" s="29"/>
      <c r="AQA41" s="29"/>
      <c r="AQB41" s="29"/>
      <c r="AQC41" s="29"/>
      <c r="AQD41" s="29"/>
      <c r="AQE41" s="29"/>
      <c r="AQF41" s="29"/>
      <c r="AQG41" s="29"/>
      <c r="AQH41" s="29"/>
      <c r="AQI41" s="29"/>
      <c r="AQJ41" s="29"/>
      <c r="AQK41" s="29"/>
      <c r="AQL41" s="29"/>
      <c r="AQM41" s="29"/>
      <c r="AQN41" s="29"/>
      <c r="AQO41" s="29"/>
      <c r="AQP41" s="29"/>
      <c r="AQQ41" s="29"/>
      <c r="AQR41" s="29"/>
      <c r="AQS41" s="29"/>
      <c r="AQT41" s="29"/>
      <c r="AQU41" s="29"/>
      <c r="AQV41" s="29"/>
      <c r="AQW41" s="29"/>
      <c r="AQX41" s="29"/>
      <c r="AQY41" s="29"/>
      <c r="AQZ41" s="29"/>
      <c r="ARA41" s="29"/>
      <c r="ARB41" s="29"/>
      <c r="ARC41" s="29"/>
      <c r="ARD41" s="29"/>
      <c r="ARE41" s="29"/>
      <c r="ARF41" s="29"/>
      <c r="ARG41" s="29"/>
      <c r="ARH41" s="29"/>
      <c r="ARI41" s="29"/>
      <c r="ARJ41" s="29"/>
      <c r="ARK41" s="29"/>
      <c r="ARL41" s="29"/>
      <c r="ARM41" s="29"/>
      <c r="ARN41" s="29"/>
      <c r="ARO41" s="29"/>
      <c r="ARP41" s="29"/>
      <c r="ARQ41" s="29"/>
      <c r="ARR41" s="29"/>
      <c r="ARS41" s="29"/>
      <c r="ART41" s="29"/>
      <c r="ARU41" s="29"/>
      <c r="ARV41" s="29"/>
      <c r="ARW41" s="29"/>
      <c r="ARX41" s="29"/>
      <c r="ARY41" s="29"/>
      <c r="ARZ41" s="29"/>
      <c r="ASA41" s="29"/>
      <c r="ASB41" s="29"/>
      <c r="ASC41" s="29"/>
      <c r="ASD41" s="29"/>
      <c r="ASE41" s="29"/>
      <c r="ASF41" s="29"/>
      <c r="ASG41" s="29"/>
      <c r="ASH41" s="29"/>
      <c r="ASI41" s="29"/>
      <c r="ASJ41" s="29"/>
      <c r="ASK41" s="29"/>
      <c r="ASL41" s="29"/>
      <c r="ASM41" s="29"/>
      <c r="ASN41" s="29"/>
      <c r="ASO41" s="29"/>
      <c r="ASP41" s="29"/>
      <c r="ASQ41" s="29"/>
      <c r="ASR41" s="29"/>
      <c r="ASS41" s="29"/>
      <c r="AST41" s="29"/>
      <c r="ASU41" s="29"/>
      <c r="ASV41" s="29"/>
      <c r="ASW41" s="29"/>
      <c r="ASX41" s="29"/>
      <c r="ASY41" s="29"/>
      <c r="ASZ41" s="29"/>
      <c r="ATA41" s="29"/>
      <c r="ATB41" s="29"/>
      <c r="ATC41" s="29"/>
      <c r="ATD41" s="29"/>
      <c r="ATE41" s="29"/>
      <c r="ATF41" s="29"/>
      <c r="ATG41" s="29"/>
      <c r="ATH41" s="29"/>
      <c r="ATI41" s="29"/>
      <c r="ATJ41" s="29"/>
      <c r="ATK41" s="29"/>
      <c r="ATL41" s="29"/>
      <c r="ATM41" s="29"/>
      <c r="ATN41" s="29"/>
      <c r="ATO41" s="29"/>
      <c r="ATP41" s="29"/>
      <c r="ATQ41" s="29"/>
      <c r="ATR41" s="29"/>
      <c r="ATS41" s="29"/>
      <c r="ATT41" s="29"/>
      <c r="ATU41" s="29"/>
      <c r="ATV41" s="29"/>
      <c r="ATW41" s="29"/>
      <c r="ATX41" s="29"/>
      <c r="ATY41" s="29"/>
      <c r="ATZ41" s="29"/>
      <c r="AUA41" s="29"/>
      <c r="AUB41" s="29"/>
      <c r="AUC41" s="29"/>
      <c r="AUD41" s="29"/>
      <c r="AUE41" s="29"/>
      <c r="AUF41" s="29"/>
      <c r="AUG41" s="29"/>
      <c r="AUH41" s="29"/>
      <c r="AUI41" s="29"/>
      <c r="AUJ41" s="29"/>
      <c r="AUK41" s="29"/>
      <c r="AUL41" s="29"/>
      <c r="AUM41" s="29"/>
      <c r="AUN41" s="29"/>
      <c r="AUO41" s="29"/>
      <c r="AUP41" s="29"/>
      <c r="AUQ41" s="29"/>
      <c r="AUR41" s="29"/>
      <c r="AUS41" s="29"/>
      <c r="AUT41" s="29"/>
      <c r="AUU41" s="29"/>
      <c r="AUV41" s="29"/>
      <c r="AUW41" s="29"/>
      <c r="AUX41" s="29"/>
      <c r="AUY41" s="29"/>
      <c r="AUZ41" s="29"/>
      <c r="AVA41" s="29"/>
      <c r="AVB41" s="29"/>
      <c r="AVC41" s="29"/>
      <c r="AVD41" s="29"/>
      <c r="AVE41" s="29"/>
      <c r="AVF41" s="29"/>
      <c r="AVG41" s="29"/>
      <c r="AVH41" s="29"/>
      <c r="AVI41" s="29"/>
      <c r="AVJ41" s="29"/>
      <c r="AVK41" s="29"/>
      <c r="AVL41" s="29"/>
      <c r="AVM41" s="29"/>
      <c r="AVN41" s="29"/>
      <c r="AVO41" s="29"/>
      <c r="AVP41" s="29"/>
      <c r="AVQ41" s="29"/>
      <c r="AVR41" s="29"/>
      <c r="AVS41" s="29"/>
      <c r="AVT41" s="29"/>
      <c r="AVU41" s="29"/>
      <c r="AVV41" s="29"/>
      <c r="AVW41" s="29"/>
      <c r="AVX41" s="29"/>
      <c r="AVY41" s="29"/>
      <c r="AVZ41" s="29"/>
      <c r="AWA41" s="29"/>
      <c r="AWB41" s="29"/>
      <c r="AWC41" s="29"/>
      <c r="AWD41" s="29"/>
      <c r="AWE41" s="29"/>
      <c r="AWF41" s="29"/>
      <c r="AWG41" s="29"/>
      <c r="AWH41" s="29"/>
      <c r="AWI41" s="29"/>
      <c r="AWJ41" s="29"/>
      <c r="AWK41" s="29"/>
      <c r="AWL41" s="29"/>
      <c r="AWM41" s="29"/>
      <c r="AWN41" s="29"/>
      <c r="AWO41" s="29"/>
      <c r="AWP41" s="29"/>
      <c r="AWQ41" s="29"/>
      <c r="AWR41" s="29"/>
      <c r="AWS41" s="29"/>
      <c r="AWT41" s="29"/>
      <c r="AWU41" s="29"/>
      <c r="AWV41" s="29"/>
      <c r="AWW41" s="29"/>
      <c r="AWX41" s="29"/>
      <c r="AWY41" s="29"/>
      <c r="AWZ41" s="29"/>
      <c r="AXA41" s="29"/>
      <c r="AXB41" s="29"/>
      <c r="AXC41" s="29"/>
      <c r="AXD41" s="29"/>
      <c r="AXE41" s="29"/>
      <c r="AXF41" s="29"/>
      <c r="AXG41" s="29"/>
      <c r="AXH41" s="29"/>
      <c r="AXI41" s="29"/>
      <c r="AXJ41" s="29"/>
      <c r="AXK41" s="29"/>
      <c r="AXL41" s="29"/>
      <c r="AXM41" s="29"/>
      <c r="AXN41" s="29"/>
      <c r="AXO41" s="29"/>
      <c r="AXP41" s="29"/>
      <c r="AXQ41" s="29"/>
      <c r="AXR41" s="29"/>
      <c r="AXS41" s="29"/>
      <c r="AXT41" s="29"/>
      <c r="AXU41" s="29"/>
      <c r="AXV41" s="29"/>
      <c r="AXW41" s="29"/>
      <c r="AXX41" s="29"/>
      <c r="AXY41" s="29"/>
      <c r="AXZ41" s="29"/>
      <c r="AYA41" s="29"/>
      <c r="AYB41" s="29"/>
      <c r="AYC41" s="29"/>
      <c r="AYD41" s="29"/>
      <c r="AYE41" s="29"/>
      <c r="AYF41" s="29"/>
      <c r="AYG41" s="29"/>
      <c r="AYH41" s="29"/>
      <c r="AYI41" s="29"/>
      <c r="AYJ41" s="29"/>
      <c r="AYK41" s="29"/>
      <c r="AYL41" s="29"/>
      <c r="AYM41" s="29"/>
      <c r="AYN41" s="29"/>
      <c r="AYO41" s="29"/>
      <c r="AYP41" s="29"/>
      <c r="AYQ41" s="29"/>
      <c r="AYR41" s="29"/>
      <c r="AYS41" s="29"/>
      <c r="AYT41" s="29"/>
      <c r="AYU41" s="29"/>
      <c r="AYV41" s="29"/>
      <c r="AYW41" s="29"/>
      <c r="AYX41" s="29"/>
      <c r="AYY41" s="29"/>
      <c r="AYZ41" s="29"/>
      <c r="AZA41" s="29"/>
      <c r="AZB41" s="29"/>
      <c r="AZC41" s="29"/>
      <c r="AZD41" s="29"/>
      <c r="AZE41" s="29"/>
      <c r="AZF41" s="29"/>
      <c r="AZG41" s="29"/>
      <c r="AZH41" s="29"/>
      <c r="AZI41" s="29"/>
      <c r="AZJ41" s="29"/>
      <c r="AZK41" s="29"/>
      <c r="AZL41" s="29"/>
      <c r="AZM41" s="29"/>
      <c r="AZN41" s="29"/>
      <c r="AZO41" s="29"/>
      <c r="AZP41" s="29"/>
      <c r="AZQ41" s="29"/>
      <c r="AZR41" s="29"/>
      <c r="AZS41" s="29"/>
      <c r="AZT41" s="29"/>
      <c r="AZU41" s="29"/>
      <c r="AZV41" s="29"/>
      <c r="AZW41" s="29"/>
      <c r="AZX41" s="29"/>
      <c r="AZY41" s="29"/>
      <c r="AZZ41" s="29"/>
      <c r="BAA41" s="29"/>
      <c r="BAB41" s="29"/>
      <c r="BAC41" s="29"/>
      <c r="BAD41" s="29"/>
      <c r="BAE41" s="29"/>
      <c r="BAF41" s="29"/>
      <c r="BAG41" s="29"/>
      <c r="BAH41" s="29"/>
      <c r="BAI41" s="29"/>
      <c r="BAJ41" s="29"/>
      <c r="BAK41" s="29"/>
      <c r="BAL41" s="29"/>
      <c r="BAM41" s="29"/>
      <c r="BAN41" s="29"/>
      <c r="BAO41" s="29"/>
      <c r="BAP41" s="29"/>
      <c r="BAQ41" s="29"/>
      <c r="BAR41" s="29"/>
      <c r="BAS41" s="29"/>
      <c r="BAT41" s="29"/>
      <c r="BAU41" s="29"/>
      <c r="BAV41" s="29"/>
      <c r="BAW41" s="29"/>
      <c r="BAX41" s="29"/>
      <c r="BAY41" s="29"/>
      <c r="BAZ41" s="29"/>
      <c r="BBA41" s="29"/>
      <c r="BBB41" s="29"/>
      <c r="BBC41" s="29"/>
      <c r="BBD41" s="29"/>
      <c r="BBE41" s="29"/>
      <c r="BBF41" s="29"/>
      <c r="BBG41" s="29"/>
      <c r="BBH41" s="29"/>
      <c r="BBI41" s="29"/>
      <c r="BBJ41" s="29"/>
      <c r="BBK41" s="29"/>
      <c r="BBL41" s="29"/>
      <c r="BBM41" s="29"/>
      <c r="BBN41" s="29"/>
      <c r="BBO41" s="29"/>
      <c r="BBP41" s="29"/>
      <c r="BBQ41" s="29"/>
      <c r="BBR41" s="29"/>
      <c r="BBS41" s="29"/>
      <c r="BBT41" s="29"/>
      <c r="BBU41" s="29"/>
      <c r="BBV41" s="29"/>
      <c r="BBW41" s="29"/>
      <c r="BBX41" s="29"/>
      <c r="BBY41" s="29"/>
      <c r="BBZ41" s="29"/>
      <c r="BCA41" s="29"/>
      <c r="BCB41" s="29"/>
      <c r="BCC41" s="29"/>
      <c r="BCD41" s="29"/>
      <c r="BCE41" s="29"/>
      <c r="BCF41" s="29"/>
      <c r="BCG41" s="29"/>
      <c r="BCH41" s="29"/>
      <c r="BCI41" s="29"/>
      <c r="BCJ41" s="29"/>
      <c r="BCK41" s="29"/>
      <c r="BCL41" s="29"/>
      <c r="BCM41" s="29"/>
      <c r="BCN41" s="29"/>
      <c r="BCO41" s="29"/>
      <c r="BCP41" s="29"/>
      <c r="BCQ41" s="29"/>
      <c r="BCR41" s="29"/>
      <c r="BCS41" s="29"/>
      <c r="BCT41" s="29"/>
      <c r="BCU41" s="29"/>
      <c r="BCV41" s="29"/>
      <c r="BCW41" s="29"/>
      <c r="BCX41" s="29"/>
      <c r="BCY41" s="29"/>
      <c r="BCZ41" s="29"/>
      <c r="BDA41" s="29"/>
      <c r="BDB41" s="29"/>
      <c r="BDC41" s="29"/>
      <c r="BDD41" s="29"/>
      <c r="BDE41" s="29"/>
      <c r="BDF41" s="29"/>
      <c r="BDG41" s="29"/>
      <c r="BDH41" s="29"/>
      <c r="BDI41" s="29"/>
      <c r="BDJ41" s="29"/>
      <c r="BDK41" s="29"/>
      <c r="BDL41" s="29"/>
      <c r="BDM41" s="29"/>
      <c r="BDN41" s="29"/>
      <c r="BDO41" s="29"/>
      <c r="BDP41" s="29"/>
      <c r="BDQ41" s="29"/>
      <c r="BDR41" s="29"/>
      <c r="BDS41" s="29"/>
      <c r="BDT41" s="29"/>
      <c r="BDU41" s="29"/>
      <c r="BDV41" s="29"/>
      <c r="BDW41" s="29"/>
      <c r="BDX41" s="29"/>
      <c r="BDY41" s="29"/>
      <c r="BDZ41" s="29"/>
      <c r="BEA41" s="29"/>
      <c r="BEB41" s="29"/>
      <c r="BEC41" s="29"/>
      <c r="BED41" s="29"/>
      <c r="BEE41" s="29"/>
      <c r="BEF41" s="29"/>
      <c r="BEG41" s="29"/>
      <c r="BEH41" s="29"/>
      <c r="BEI41" s="29"/>
      <c r="BEJ41" s="29"/>
      <c r="BEK41" s="29"/>
      <c r="BEL41" s="29"/>
      <c r="BEM41" s="29"/>
      <c r="BEN41" s="29"/>
      <c r="BEO41" s="29"/>
      <c r="BEP41" s="29"/>
      <c r="BEQ41" s="29"/>
      <c r="BER41" s="29"/>
      <c r="BES41" s="29"/>
      <c r="BET41" s="29"/>
      <c r="BEU41" s="29"/>
      <c r="BEV41" s="29"/>
      <c r="BEW41" s="29"/>
      <c r="BEX41" s="29"/>
      <c r="BEY41" s="29"/>
      <c r="BEZ41" s="29"/>
      <c r="BFA41" s="29"/>
      <c r="BFB41" s="29"/>
      <c r="BFC41" s="29"/>
      <c r="BFD41" s="29"/>
      <c r="BFE41" s="29"/>
      <c r="BFF41" s="29"/>
      <c r="BFG41" s="29"/>
      <c r="BFH41" s="29"/>
      <c r="BFI41" s="29"/>
      <c r="BFJ41" s="29"/>
      <c r="BFK41" s="29"/>
      <c r="BFL41" s="29"/>
      <c r="BFM41" s="29"/>
      <c r="BFN41" s="29"/>
      <c r="BFO41" s="29"/>
      <c r="BFP41" s="29"/>
      <c r="BFQ41" s="29"/>
      <c r="BFR41" s="29"/>
      <c r="BFS41" s="29"/>
      <c r="BFT41" s="29"/>
      <c r="BFU41" s="29"/>
      <c r="BFV41" s="29"/>
      <c r="BFW41" s="29"/>
      <c r="BFX41" s="29"/>
      <c r="BFY41" s="29"/>
      <c r="BFZ41" s="29"/>
      <c r="BGA41" s="29"/>
      <c r="BGB41" s="29"/>
      <c r="BGC41" s="29"/>
      <c r="BGD41" s="29"/>
      <c r="BGE41" s="29"/>
      <c r="BGF41" s="29"/>
      <c r="BGG41" s="29"/>
      <c r="BGH41" s="29"/>
      <c r="BGI41" s="29"/>
      <c r="BGJ41" s="29"/>
      <c r="BGK41" s="29"/>
      <c r="BGL41" s="29"/>
      <c r="BGM41" s="29"/>
      <c r="BGN41" s="29"/>
      <c r="BGO41" s="29"/>
      <c r="BGP41" s="29"/>
      <c r="BGQ41" s="29"/>
      <c r="BGR41" s="29"/>
      <c r="BGS41" s="29"/>
      <c r="BGT41" s="29"/>
      <c r="BGU41" s="29"/>
      <c r="BGV41" s="29"/>
      <c r="BGW41" s="29"/>
      <c r="BGX41" s="29"/>
      <c r="BGY41" s="29"/>
      <c r="BGZ41" s="29"/>
      <c r="BHA41" s="29"/>
      <c r="BHB41" s="29"/>
      <c r="BHC41" s="29"/>
      <c r="BHD41" s="29"/>
      <c r="BHE41" s="29"/>
      <c r="BHF41" s="29"/>
      <c r="BHG41" s="29"/>
      <c r="BHH41" s="29"/>
      <c r="BHI41" s="29"/>
      <c r="BHJ41" s="29"/>
      <c r="BHK41" s="29"/>
      <c r="BHL41" s="29"/>
      <c r="BHM41" s="29"/>
      <c r="BHN41" s="29"/>
      <c r="BHO41" s="29"/>
      <c r="BHP41" s="29"/>
      <c r="BHQ41" s="29"/>
      <c r="BHR41" s="29"/>
      <c r="BHS41" s="29"/>
      <c r="BHT41" s="29"/>
      <c r="BHU41" s="29"/>
      <c r="BHV41" s="29"/>
      <c r="BHW41" s="29"/>
      <c r="BHX41" s="29"/>
      <c r="BHY41" s="29"/>
      <c r="BHZ41" s="29"/>
      <c r="BIA41" s="29"/>
      <c r="BIB41" s="29"/>
      <c r="BIC41" s="29"/>
      <c r="BID41" s="29"/>
      <c r="BIE41" s="29"/>
      <c r="BIF41" s="29"/>
      <c r="BIG41" s="29"/>
      <c r="BIH41" s="29"/>
      <c r="BII41" s="29"/>
      <c r="BIJ41" s="29"/>
      <c r="BIK41" s="29"/>
      <c r="BIL41" s="29"/>
      <c r="BIM41" s="29"/>
      <c r="BIN41" s="29"/>
      <c r="BIO41" s="29"/>
      <c r="BIP41" s="29"/>
      <c r="BIQ41" s="29"/>
      <c r="BIR41" s="29"/>
      <c r="BIS41" s="29"/>
      <c r="BIT41" s="29"/>
      <c r="BIU41" s="29"/>
      <c r="BIV41" s="29"/>
      <c r="BIW41" s="29"/>
      <c r="BIX41" s="29"/>
      <c r="BIY41" s="29"/>
      <c r="BIZ41" s="29"/>
      <c r="BJA41" s="29"/>
      <c r="BJB41" s="29"/>
      <c r="BJC41" s="29"/>
      <c r="BJD41" s="29"/>
      <c r="BJE41" s="29"/>
      <c r="BJF41" s="29"/>
      <c r="BJG41" s="29"/>
      <c r="BJH41" s="29"/>
      <c r="BJI41" s="29"/>
      <c r="BJJ41" s="29"/>
      <c r="BJK41" s="29"/>
      <c r="BJL41" s="29"/>
      <c r="BJM41" s="29"/>
      <c r="BJN41" s="29"/>
      <c r="BJO41" s="29"/>
      <c r="BJP41" s="29"/>
      <c r="BJQ41" s="29"/>
      <c r="BJR41" s="29"/>
      <c r="BJS41" s="29"/>
      <c r="BJT41" s="29"/>
      <c r="BJU41" s="29"/>
      <c r="BJV41" s="29"/>
      <c r="BJW41" s="29"/>
      <c r="BJX41" s="29"/>
      <c r="BJY41" s="29"/>
      <c r="BJZ41" s="29"/>
      <c r="BKA41" s="29"/>
      <c r="BKB41" s="29"/>
      <c r="BKC41" s="29"/>
      <c r="BKD41" s="29"/>
      <c r="BKE41" s="29"/>
      <c r="BKF41" s="29"/>
      <c r="BKG41" s="29"/>
      <c r="BKH41" s="29"/>
      <c r="BKI41" s="29"/>
      <c r="BKJ41" s="29"/>
      <c r="BKK41" s="29"/>
      <c r="BKL41" s="29"/>
      <c r="BKM41" s="29"/>
      <c r="BKN41" s="29"/>
      <c r="BKO41" s="29"/>
      <c r="BKP41" s="29"/>
      <c r="BKQ41" s="29"/>
      <c r="BKR41" s="29"/>
      <c r="BKS41" s="29"/>
      <c r="BKT41" s="29"/>
      <c r="BKU41" s="29"/>
      <c r="BKV41" s="29"/>
      <c r="BKW41" s="29"/>
      <c r="BKX41" s="29"/>
      <c r="BKY41" s="29"/>
      <c r="BKZ41" s="29"/>
      <c r="BLA41" s="29"/>
      <c r="BLB41" s="29"/>
      <c r="BLC41" s="29"/>
      <c r="BLD41" s="29"/>
      <c r="BLE41" s="29"/>
      <c r="BLF41" s="29"/>
      <c r="BLG41" s="29"/>
      <c r="BLH41" s="29"/>
      <c r="BLI41" s="29"/>
      <c r="BLJ41" s="29"/>
      <c r="BLK41" s="29"/>
      <c r="BLL41" s="29"/>
      <c r="BLM41" s="29"/>
      <c r="BLN41" s="29"/>
      <c r="BLO41" s="29"/>
      <c r="BLP41" s="29"/>
      <c r="BLQ41" s="29"/>
      <c r="BLR41" s="29"/>
      <c r="BLS41" s="29"/>
      <c r="BLT41" s="29"/>
      <c r="BLU41" s="29"/>
      <c r="BLV41" s="29"/>
      <c r="BLW41" s="29"/>
      <c r="BLX41" s="29"/>
      <c r="BLY41" s="29"/>
      <c r="BLZ41" s="29"/>
      <c r="BMA41" s="29"/>
      <c r="BMB41" s="29"/>
      <c r="BMC41" s="29"/>
      <c r="BMD41" s="29"/>
      <c r="BME41" s="29"/>
      <c r="BMF41" s="29"/>
      <c r="BMG41" s="29"/>
      <c r="BMH41" s="29"/>
      <c r="BMI41" s="29"/>
      <c r="BMJ41" s="29"/>
      <c r="BMK41" s="29"/>
      <c r="BML41" s="29"/>
      <c r="BMM41" s="29"/>
      <c r="BMN41" s="29"/>
      <c r="BMO41" s="29"/>
      <c r="BMP41" s="29"/>
      <c r="BMQ41" s="29"/>
      <c r="BMR41" s="29"/>
      <c r="BMS41" s="29"/>
      <c r="BMT41" s="29"/>
      <c r="BMU41" s="29"/>
      <c r="BMV41" s="29"/>
      <c r="BMW41" s="29"/>
      <c r="BMX41" s="29"/>
      <c r="BMY41" s="29"/>
      <c r="BMZ41" s="29"/>
      <c r="BNA41" s="29"/>
      <c r="BNB41" s="29"/>
      <c r="BNC41" s="29"/>
      <c r="BND41" s="29"/>
      <c r="BNE41" s="29"/>
      <c r="BNF41" s="29"/>
      <c r="BNG41" s="29"/>
      <c r="BNH41" s="29"/>
      <c r="BNI41" s="29"/>
      <c r="BNJ41" s="29"/>
      <c r="BNK41" s="29"/>
      <c r="BNL41" s="29"/>
      <c r="BNM41" s="29"/>
      <c r="BNN41" s="29"/>
      <c r="BNO41" s="29"/>
      <c r="BNP41" s="29"/>
      <c r="BNQ41" s="29"/>
      <c r="BNR41" s="29"/>
      <c r="BNS41" s="29"/>
      <c r="BNT41" s="29"/>
      <c r="BNU41" s="29"/>
      <c r="BNV41" s="29"/>
      <c r="BNW41" s="29"/>
      <c r="BNX41" s="29"/>
      <c r="BNY41" s="29"/>
      <c r="BNZ41" s="29"/>
      <c r="BOA41" s="29"/>
      <c r="BOB41" s="29"/>
      <c r="BOC41" s="29"/>
      <c r="BOD41" s="29"/>
      <c r="BOE41" s="29"/>
      <c r="BOF41" s="29"/>
      <c r="BOG41" s="29"/>
      <c r="BOH41" s="29"/>
      <c r="BOI41" s="29"/>
      <c r="BOJ41" s="29"/>
      <c r="BOK41" s="29"/>
      <c r="BOL41" s="29"/>
      <c r="BOM41" s="29"/>
      <c r="BON41" s="29"/>
      <c r="BOO41" s="29"/>
      <c r="BOP41" s="29"/>
      <c r="BOQ41" s="29"/>
      <c r="BOR41" s="29"/>
      <c r="BOS41" s="29"/>
      <c r="BOT41" s="29"/>
      <c r="BOU41" s="29"/>
      <c r="BOV41" s="29"/>
      <c r="BOW41" s="29"/>
      <c r="BOX41" s="29"/>
      <c r="BOY41" s="29"/>
      <c r="BOZ41" s="29"/>
      <c r="BPA41" s="29"/>
      <c r="BPB41" s="29"/>
      <c r="BPC41" s="29"/>
      <c r="BPD41" s="29"/>
      <c r="BPE41" s="29"/>
      <c r="BPF41" s="29"/>
      <c r="BPG41" s="29"/>
      <c r="BPH41" s="29"/>
      <c r="BPI41" s="29"/>
      <c r="BPJ41" s="29"/>
      <c r="BPK41" s="29"/>
      <c r="BPL41" s="29"/>
      <c r="BPM41" s="29"/>
      <c r="BPN41" s="29"/>
      <c r="BPO41" s="29"/>
      <c r="BPP41" s="29"/>
      <c r="BPQ41" s="29"/>
      <c r="BPR41" s="29"/>
      <c r="BPS41" s="29"/>
      <c r="BPT41" s="29"/>
      <c r="BPU41" s="29"/>
      <c r="BPV41" s="29"/>
      <c r="BPW41" s="29"/>
      <c r="BPX41" s="29"/>
      <c r="BPY41" s="29"/>
      <c r="BPZ41" s="29"/>
      <c r="BQA41" s="29"/>
      <c r="BQB41" s="29"/>
      <c r="BQC41" s="29"/>
      <c r="BQD41" s="29"/>
      <c r="BQE41" s="29"/>
      <c r="BQF41" s="29"/>
      <c r="BQG41" s="29"/>
      <c r="BQH41" s="29"/>
      <c r="BQI41" s="29"/>
      <c r="BQJ41" s="29"/>
      <c r="BQK41" s="29"/>
      <c r="BQL41" s="29"/>
      <c r="BQM41" s="29"/>
      <c r="BQN41" s="29"/>
      <c r="BQO41" s="29"/>
      <c r="BQP41" s="29"/>
      <c r="BQQ41" s="29"/>
      <c r="BQR41" s="29"/>
      <c r="BQS41" s="29"/>
      <c r="BQT41" s="29"/>
      <c r="BQU41" s="29"/>
      <c r="BQV41" s="29"/>
      <c r="BQW41" s="29"/>
      <c r="BQX41" s="29"/>
      <c r="BQY41" s="29"/>
      <c r="BQZ41" s="29"/>
      <c r="BRA41" s="29"/>
      <c r="BRB41" s="29"/>
      <c r="BRC41" s="29"/>
      <c r="BRD41" s="29"/>
      <c r="BRE41" s="29"/>
      <c r="BRF41" s="29"/>
      <c r="BRG41" s="29"/>
      <c r="BRH41" s="29"/>
      <c r="BRI41" s="29"/>
      <c r="BRJ41" s="29"/>
      <c r="BRK41" s="29"/>
      <c r="BRL41" s="29"/>
      <c r="BRM41" s="29"/>
      <c r="BRN41" s="29"/>
      <c r="BRO41" s="29"/>
      <c r="BRP41" s="29"/>
      <c r="BRQ41" s="29"/>
      <c r="BRR41" s="29"/>
      <c r="BRS41" s="29"/>
      <c r="BRT41" s="29"/>
      <c r="BRU41" s="29"/>
      <c r="BRV41" s="29"/>
      <c r="BRW41" s="29"/>
      <c r="BRX41" s="29"/>
      <c r="BRY41" s="29"/>
      <c r="BRZ41" s="29"/>
      <c r="BSA41" s="29"/>
      <c r="BSB41" s="29"/>
      <c r="BSC41" s="29"/>
      <c r="BSD41" s="29"/>
      <c r="BSE41" s="29"/>
      <c r="BSF41" s="29"/>
      <c r="BSG41" s="29"/>
      <c r="BSH41" s="29"/>
      <c r="BSI41" s="29"/>
      <c r="BSJ41" s="29"/>
      <c r="BSK41" s="29"/>
      <c r="BSL41" s="29"/>
      <c r="BSM41" s="29"/>
      <c r="BSN41" s="29"/>
      <c r="BSO41" s="29"/>
      <c r="BSP41" s="29"/>
      <c r="BSQ41" s="29"/>
      <c r="BSR41" s="29"/>
      <c r="BSS41" s="29"/>
      <c r="BST41" s="29"/>
      <c r="BSU41" s="29"/>
      <c r="BSV41" s="29"/>
      <c r="BSW41" s="29"/>
      <c r="BSX41" s="29"/>
      <c r="BSY41" s="29"/>
      <c r="BSZ41" s="29"/>
      <c r="BTA41" s="29"/>
      <c r="BTB41" s="29"/>
      <c r="BTC41" s="29"/>
      <c r="BTD41" s="29"/>
      <c r="BTE41" s="29"/>
      <c r="BTF41" s="29"/>
      <c r="BTG41" s="29"/>
      <c r="BTH41" s="29"/>
      <c r="BTI41" s="29"/>
      <c r="BTJ41" s="29"/>
      <c r="BTK41" s="29"/>
      <c r="BTL41" s="29"/>
      <c r="BTM41" s="29"/>
      <c r="BTN41" s="29"/>
      <c r="BTO41" s="29"/>
      <c r="BTP41" s="29"/>
      <c r="BTQ41" s="29"/>
      <c r="BTR41" s="29"/>
      <c r="BTS41" s="29"/>
      <c r="BTT41" s="29"/>
      <c r="BTU41" s="29"/>
      <c r="BTV41" s="29"/>
      <c r="BTW41" s="29"/>
      <c r="BTX41" s="29"/>
      <c r="BTY41" s="29"/>
      <c r="BTZ41" s="29"/>
      <c r="BUA41" s="29"/>
      <c r="BUB41" s="29"/>
      <c r="BUC41" s="29"/>
      <c r="BUD41" s="29"/>
      <c r="BUE41" s="29"/>
      <c r="BUF41" s="29"/>
      <c r="BUG41" s="29"/>
      <c r="BUH41" s="29"/>
      <c r="BUI41" s="29"/>
      <c r="BUJ41" s="29"/>
      <c r="BUK41" s="29"/>
      <c r="BUL41" s="29"/>
      <c r="BUM41" s="29"/>
      <c r="BUN41" s="29"/>
      <c r="BUO41" s="29"/>
      <c r="BUP41" s="29"/>
      <c r="BUQ41" s="29"/>
      <c r="BUR41" s="29"/>
      <c r="BUS41" s="29"/>
      <c r="BUT41" s="29"/>
      <c r="BUU41" s="29"/>
      <c r="BUV41" s="29"/>
      <c r="BUW41" s="29"/>
      <c r="BUX41" s="29"/>
      <c r="BUY41" s="29"/>
      <c r="BUZ41" s="29"/>
      <c r="BVA41" s="29"/>
      <c r="BVB41" s="29"/>
      <c r="BVC41" s="29"/>
      <c r="BVD41" s="29"/>
      <c r="BVE41" s="29"/>
      <c r="BVF41" s="29"/>
      <c r="BVG41" s="29"/>
      <c r="BVH41" s="29"/>
      <c r="BVI41" s="29"/>
      <c r="BVJ41" s="29"/>
      <c r="BVK41" s="29"/>
      <c r="BVL41" s="29"/>
      <c r="BVM41" s="29"/>
      <c r="BVN41" s="29"/>
      <c r="BVO41" s="29"/>
      <c r="BVP41" s="29"/>
      <c r="BVQ41" s="29"/>
      <c r="BVR41" s="29"/>
      <c r="BVS41" s="29"/>
      <c r="BVT41" s="29"/>
      <c r="BVU41" s="29"/>
      <c r="BVV41" s="29"/>
      <c r="BVW41" s="29"/>
      <c r="BVX41" s="29"/>
      <c r="BVY41" s="29"/>
      <c r="BVZ41" s="29"/>
      <c r="BWA41" s="29"/>
      <c r="BWB41" s="29"/>
      <c r="BWC41" s="29"/>
      <c r="BWD41" s="29"/>
      <c r="BWE41" s="29"/>
      <c r="BWF41" s="29"/>
      <c r="BWG41" s="29"/>
      <c r="BWH41" s="29"/>
      <c r="BWI41" s="29"/>
      <c r="BWJ41" s="29"/>
      <c r="BWK41" s="29"/>
      <c r="BWL41" s="29"/>
      <c r="BWM41" s="29"/>
      <c r="BWN41" s="29"/>
      <c r="BWO41" s="29"/>
      <c r="BWP41" s="29"/>
      <c r="BWQ41" s="29"/>
      <c r="BWR41" s="29"/>
      <c r="BWS41" s="29"/>
      <c r="BWT41" s="29"/>
      <c r="BWU41" s="29"/>
      <c r="BWV41" s="29"/>
      <c r="BWW41" s="29"/>
      <c r="BWX41" s="29"/>
      <c r="BWY41" s="29"/>
      <c r="BWZ41" s="29"/>
      <c r="BXA41" s="29"/>
      <c r="BXB41" s="29"/>
      <c r="BXC41" s="29"/>
      <c r="BXD41" s="29"/>
      <c r="BXE41" s="29"/>
      <c r="BXF41" s="29"/>
      <c r="BXG41" s="29"/>
      <c r="BXH41" s="29"/>
      <c r="BXI41" s="29"/>
      <c r="BXJ41" s="29"/>
      <c r="BXK41" s="29"/>
      <c r="BXL41" s="29"/>
      <c r="BXM41" s="29"/>
      <c r="BXN41" s="29"/>
      <c r="BXO41" s="29"/>
      <c r="BXP41" s="29"/>
      <c r="BXQ41" s="29"/>
      <c r="BXR41" s="29"/>
      <c r="BXS41" s="29"/>
      <c r="BXT41" s="29"/>
      <c r="BXU41" s="29"/>
      <c r="BXV41" s="29"/>
      <c r="BXW41" s="29"/>
      <c r="BXX41" s="29"/>
      <c r="BXY41" s="29"/>
      <c r="BXZ41" s="29"/>
      <c r="BYA41" s="29"/>
      <c r="BYB41" s="29"/>
      <c r="BYC41" s="29"/>
      <c r="BYD41" s="29"/>
      <c r="BYE41" s="29"/>
      <c r="BYF41" s="29"/>
      <c r="BYG41" s="29"/>
      <c r="BYH41" s="29"/>
      <c r="BYI41" s="29"/>
      <c r="BYJ41" s="29"/>
      <c r="BYK41" s="29"/>
      <c r="BYL41" s="29"/>
      <c r="BYM41" s="29"/>
      <c r="BYN41" s="29"/>
      <c r="BYO41" s="29"/>
      <c r="BYP41" s="29"/>
      <c r="BYQ41" s="29"/>
      <c r="BYR41" s="29"/>
      <c r="BYS41" s="29"/>
      <c r="BYT41" s="29"/>
      <c r="BYU41" s="29"/>
      <c r="BYV41" s="29"/>
      <c r="BYW41" s="29"/>
      <c r="BYX41" s="29"/>
      <c r="BYY41" s="29"/>
      <c r="BYZ41" s="29"/>
      <c r="BZA41" s="29"/>
      <c r="BZB41" s="29"/>
      <c r="BZC41" s="29"/>
      <c r="BZD41" s="29"/>
      <c r="BZE41" s="29"/>
      <c r="BZF41" s="29"/>
      <c r="BZG41" s="29"/>
      <c r="BZH41" s="29"/>
      <c r="BZI41" s="29"/>
      <c r="BZJ41" s="29"/>
      <c r="BZK41" s="29"/>
      <c r="BZL41" s="29"/>
      <c r="BZM41" s="29"/>
      <c r="BZN41" s="29"/>
      <c r="BZO41" s="29"/>
      <c r="BZP41" s="29"/>
      <c r="BZQ41" s="29"/>
      <c r="BZR41" s="29"/>
      <c r="BZS41" s="29"/>
      <c r="BZT41" s="29"/>
      <c r="BZU41" s="29"/>
      <c r="BZV41" s="29"/>
      <c r="BZW41" s="29"/>
      <c r="BZX41" s="29"/>
      <c r="BZY41" s="29"/>
      <c r="BZZ41" s="29"/>
      <c r="CAA41" s="29"/>
      <c r="CAB41" s="29"/>
      <c r="CAC41" s="29"/>
      <c r="CAD41" s="29"/>
      <c r="CAE41" s="29"/>
      <c r="CAF41" s="29"/>
      <c r="CAG41" s="29"/>
      <c r="CAH41" s="29"/>
      <c r="CAI41" s="29"/>
      <c r="CAJ41" s="29"/>
      <c r="CAK41" s="29"/>
      <c r="CAL41" s="29"/>
      <c r="CAM41" s="29"/>
      <c r="CAN41" s="29"/>
      <c r="CAO41" s="29"/>
      <c r="CAP41" s="29"/>
      <c r="CAQ41" s="29"/>
      <c r="CAR41" s="29"/>
      <c r="CAS41" s="29"/>
      <c r="CAT41" s="29"/>
      <c r="CAU41" s="29"/>
      <c r="CAV41" s="29"/>
      <c r="CAW41" s="29"/>
      <c r="CAX41" s="29"/>
      <c r="CAY41" s="29"/>
      <c r="CAZ41" s="29"/>
      <c r="CBA41" s="29"/>
      <c r="CBB41" s="29"/>
      <c r="CBC41" s="29"/>
      <c r="CBD41" s="29"/>
      <c r="CBE41" s="29"/>
      <c r="CBF41" s="29"/>
      <c r="CBG41" s="29"/>
      <c r="CBH41" s="29"/>
      <c r="CBI41" s="29"/>
      <c r="CBJ41" s="29"/>
      <c r="CBK41" s="29"/>
      <c r="CBL41" s="29"/>
      <c r="CBM41" s="29"/>
      <c r="CBN41" s="29"/>
      <c r="CBO41" s="29"/>
      <c r="CBP41" s="29"/>
      <c r="CBQ41" s="29"/>
      <c r="CBR41" s="29"/>
      <c r="CBS41" s="29"/>
      <c r="CBT41" s="29"/>
      <c r="CBU41" s="29"/>
      <c r="CBV41" s="29"/>
      <c r="CBW41" s="29"/>
      <c r="CBX41" s="29"/>
      <c r="CBY41" s="29"/>
      <c r="CBZ41" s="29"/>
      <c r="CCA41" s="29"/>
      <c r="CCB41" s="29"/>
      <c r="CCC41" s="29"/>
      <c r="CCD41" s="29"/>
      <c r="CCE41" s="29"/>
      <c r="CCF41" s="29"/>
      <c r="CCG41" s="29"/>
      <c r="CCH41" s="29"/>
      <c r="CCI41" s="29"/>
      <c r="CCJ41" s="29"/>
      <c r="CCK41" s="29"/>
      <c r="CCL41" s="29"/>
      <c r="CCM41" s="29"/>
      <c r="CCN41" s="29"/>
      <c r="CCO41" s="29"/>
      <c r="CCP41" s="29"/>
      <c r="CCQ41" s="29"/>
      <c r="CCR41" s="29"/>
      <c r="CCS41" s="29"/>
      <c r="CCT41" s="29"/>
      <c r="CCU41" s="29"/>
      <c r="CCV41" s="29"/>
      <c r="CCW41" s="29"/>
      <c r="CCX41" s="29"/>
      <c r="CCY41" s="29"/>
      <c r="CCZ41" s="29"/>
      <c r="CDA41" s="29"/>
      <c r="CDB41" s="29"/>
      <c r="CDC41" s="29"/>
      <c r="CDD41" s="29"/>
      <c r="CDE41" s="29"/>
      <c r="CDF41" s="29"/>
      <c r="CDG41" s="29"/>
      <c r="CDH41" s="29"/>
      <c r="CDI41" s="29"/>
      <c r="CDJ41" s="29"/>
      <c r="CDK41" s="29"/>
      <c r="CDL41" s="29"/>
      <c r="CDM41" s="29"/>
      <c r="CDN41" s="29"/>
      <c r="CDO41" s="29"/>
      <c r="CDP41" s="29"/>
      <c r="CDQ41" s="29"/>
      <c r="CDR41" s="29"/>
      <c r="CDS41" s="29"/>
      <c r="CDT41" s="29"/>
      <c r="CDU41" s="29"/>
      <c r="CDV41" s="29"/>
      <c r="CDW41" s="29"/>
      <c r="CDX41" s="29"/>
      <c r="CDY41" s="29"/>
      <c r="CDZ41" s="29"/>
      <c r="CEA41" s="29"/>
      <c r="CEB41" s="29"/>
      <c r="CEC41" s="29"/>
      <c r="CED41" s="29"/>
      <c r="CEE41" s="29"/>
      <c r="CEF41" s="29"/>
      <c r="CEG41" s="29"/>
      <c r="CEH41" s="29"/>
      <c r="CEI41" s="29"/>
      <c r="CEJ41" s="29"/>
      <c r="CEK41" s="29"/>
      <c r="CEL41" s="29"/>
      <c r="CEM41" s="29"/>
      <c r="CEN41" s="29"/>
      <c r="CEO41" s="29"/>
      <c r="CEP41" s="29"/>
      <c r="CEQ41" s="29"/>
      <c r="CER41" s="29"/>
      <c r="CES41" s="29"/>
      <c r="CET41" s="29"/>
      <c r="CEU41" s="29"/>
      <c r="CEV41" s="29"/>
      <c r="CEW41" s="29"/>
      <c r="CEX41" s="29"/>
      <c r="CEY41" s="29"/>
      <c r="CEZ41" s="29"/>
      <c r="CFA41" s="29"/>
      <c r="CFB41" s="29"/>
      <c r="CFC41" s="29"/>
      <c r="CFD41" s="29"/>
      <c r="CFE41" s="29"/>
      <c r="CFF41" s="29"/>
      <c r="CFG41" s="29"/>
      <c r="CFH41" s="29"/>
      <c r="CFI41" s="29"/>
      <c r="CFJ41" s="29"/>
      <c r="CFK41" s="29"/>
      <c r="CFL41" s="29"/>
      <c r="CFM41" s="29"/>
      <c r="CFN41" s="29"/>
      <c r="CFO41" s="29"/>
      <c r="CFP41" s="29"/>
      <c r="CFQ41" s="29"/>
      <c r="CFR41" s="29"/>
      <c r="CFS41" s="29"/>
      <c r="CFT41" s="29"/>
      <c r="CFU41" s="29"/>
      <c r="CFV41" s="29"/>
      <c r="CFW41" s="29"/>
      <c r="CFX41" s="29"/>
      <c r="CFY41" s="29"/>
      <c r="CFZ41" s="29"/>
      <c r="CGA41" s="29"/>
      <c r="CGB41" s="29"/>
      <c r="CGC41" s="29"/>
      <c r="CGD41" s="29"/>
      <c r="CGE41" s="29"/>
      <c r="CGF41" s="29"/>
      <c r="CGG41" s="29"/>
      <c r="CGH41" s="29"/>
      <c r="CGI41" s="29"/>
      <c r="CGJ41" s="29"/>
      <c r="CGK41" s="29"/>
      <c r="CGL41" s="29"/>
      <c r="CGM41" s="29"/>
      <c r="CGN41" s="29"/>
      <c r="CGO41" s="29"/>
      <c r="CGP41" s="29"/>
      <c r="CGQ41" s="29"/>
      <c r="CGR41" s="29"/>
      <c r="CGS41" s="29"/>
      <c r="CGT41" s="29"/>
      <c r="CGU41" s="29"/>
      <c r="CGV41" s="29"/>
      <c r="CGW41" s="29"/>
      <c r="CGX41" s="29"/>
      <c r="CGY41" s="29"/>
      <c r="CGZ41" s="29"/>
      <c r="CHA41" s="29"/>
      <c r="CHB41" s="29"/>
      <c r="CHC41" s="29"/>
      <c r="CHD41" s="29"/>
      <c r="CHE41" s="29"/>
      <c r="CHF41" s="29"/>
      <c r="CHG41" s="29"/>
      <c r="CHH41" s="29"/>
      <c r="CHI41" s="29"/>
      <c r="CHJ41" s="29"/>
      <c r="CHK41" s="29"/>
      <c r="CHL41" s="29"/>
      <c r="CHM41" s="29"/>
      <c r="CHN41" s="29"/>
      <c r="CHO41" s="29"/>
      <c r="CHP41" s="29"/>
      <c r="CHQ41" s="29"/>
      <c r="CHR41" s="29"/>
      <c r="CHS41" s="29"/>
      <c r="CHT41" s="29"/>
      <c r="CHU41" s="29"/>
      <c r="CHV41" s="29"/>
      <c r="CHW41" s="29"/>
      <c r="CHX41" s="29"/>
      <c r="CHY41" s="29"/>
      <c r="CHZ41" s="29"/>
      <c r="CIA41" s="29"/>
      <c r="CIB41" s="29"/>
      <c r="CIC41" s="29"/>
      <c r="CID41" s="29"/>
      <c r="CIE41" s="29"/>
      <c r="CIF41" s="29"/>
      <c r="CIG41" s="29"/>
      <c r="CIH41" s="29"/>
      <c r="CII41" s="29"/>
      <c r="CIJ41" s="29"/>
      <c r="CIK41" s="29"/>
      <c r="CIL41" s="29"/>
      <c r="CIM41" s="29"/>
      <c r="CIN41" s="29"/>
      <c r="CIO41" s="29"/>
      <c r="CIP41" s="29"/>
      <c r="CIQ41" s="29"/>
      <c r="CIR41" s="29"/>
      <c r="CIS41" s="29"/>
      <c r="CIT41" s="29"/>
      <c r="CIU41" s="29"/>
      <c r="CIV41" s="29"/>
      <c r="CIW41" s="29"/>
      <c r="CIX41" s="29"/>
      <c r="CIY41" s="29"/>
      <c r="CIZ41" s="29"/>
      <c r="CJA41" s="29"/>
      <c r="CJB41" s="29"/>
      <c r="CJC41" s="29"/>
      <c r="CJD41" s="29"/>
      <c r="CJE41" s="29"/>
      <c r="CJF41" s="29"/>
      <c r="CJG41" s="29"/>
      <c r="CJH41" s="29"/>
      <c r="CJI41" s="29"/>
      <c r="CJJ41" s="29"/>
      <c r="CJK41" s="29"/>
      <c r="CJL41" s="29"/>
      <c r="CJM41" s="29"/>
      <c r="CJN41" s="29"/>
      <c r="CJO41" s="29"/>
      <c r="CJP41" s="29"/>
      <c r="CJQ41" s="29"/>
      <c r="CJR41" s="29"/>
      <c r="CJS41" s="29"/>
      <c r="CJT41" s="29"/>
      <c r="CJU41" s="29"/>
      <c r="CJV41" s="29"/>
      <c r="CJW41" s="29"/>
      <c r="CJX41" s="29"/>
      <c r="CJY41" s="29"/>
      <c r="CJZ41" s="29"/>
      <c r="CKA41" s="29"/>
      <c r="CKB41" s="29"/>
      <c r="CKC41" s="29"/>
      <c r="CKD41" s="29"/>
      <c r="CKE41" s="29"/>
      <c r="CKF41" s="29"/>
      <c r="CKG41" s="29"/>
      <c r="CKH41" s="29"/>
      <c r="CKI41" s="29"/>
      <c r="CKJ41" s="29"/>
      <c r="CKK41" s="29"/>
      <c r="CKL41" s="29"/>
      <c r="CKM41" s="29"/>
      <c r="CKN41" s="29"/>
      <c r="CKO41" s="29"/>
      <c r="CKP41" s="29"/>
      <c r="CKQ41" s="29"/>
      <c r="CKR41" s="29"/>
      <c r="CKS41" s="29"/>
      <c r="CKT41" s="29"/>
      <c r="CKU41" s="29"/>
      <c r="CKV41" s="29"/>
      <c r="CKW41" s="29"/>
      <c r="CKX41" s="29"/>
      <c r="CKY41" s="29"/>
      <c r="CKZ41" s="29"/>
      <c r="CLA41" s="29"/>
      <c r="CLB41" s="29"/>
      <c r="CLC41" s="29"/>
      <c r="CLD41" s="29"/>
      <c r="CLE41" s="29"/>
      <c r="CLF41" s="29"/>
      <c r="CLG41" s="29"/>
      <c r="CLH41" s="29"/>
      <c r="CLI41" s="29"/>
      <c r="CLJ41" s="29"/>
      <c r="CLK41" s="29"/>
      <c r="CLL41" s="29"/>
      <c r="CLM41" s="29"/>
      <c r="CLN41" s="29"/>
      <c r="CLO41" s="29"/>
      <c r="CLP41" s="29"/>
      <c r="CLQ41" s="29"/>
      <c r="CLR41" s="29"/>
      <c r="CLS41" s="29"/>
      <c r="CLT41" s="29"/>
      <c r="CLU41" s="29"/>
      <c r="CLV41" s="29"/>
      <c r="CLW41" s="29"/>
      <c r="CLX41" s="29"/>
      <c r="CLY41" s="29"/>
      <c r="CLZ41" s="29"/>
      <c r="CMA41" s="29"/>
      <c r="CMB41" s="29"/>
      <c r="CMC41" s="29"/>
      <c r="CMD41" s="29"/>
      <c r="CME41" s="29"/>
      <c r="CMF41" s="29"/>
      <c r="CMG41" s="29"/>
      <c r="CMH41" s="29"/>
      <c r="CMI41" s="29"/>
      <c r="CMJ41" s="29"/>
      <c r="CMK41" s="29"/>
      <c r="CML41" s="29"/>
      <c r="CMM41" s="29"/>
      <c r="CMN41" s="29"/>
      <c r="CMO41" s="29"/>
      <c r="CMP41" s="29"/>
      <c r="CMQ41" s="29"/>
      <c r="CMR41" s="29"/>
      <c r="CMS41" s="29"/>
      <c r="CMT41" s="29"/>
      <c r="CMU41" s="29"/>
      <c r="CMV41" s="29"/>
      <c r="CMW41" s="29"/>
      <c r="CMX41" s="29"/>
      <c r="CMY41" s="29"/>
      <c r="CMZ41" s="29"/>
      <c r="CNA41" s="29"/>
      <c r="CNB41" s="29"/>
      <c r="CNC41" s="29"/>
      <c r="CND41" s="29"/>
      <c r="CNE41" s="29"/>
      <c r="CNF41" s="29"/>
      <c r="CNG41" s="29"/>
      <c r="CNH41" s="29"/>
      <c r="CNI41" s="29"/>
      <c r="CNJ41" s="29"/>
      <c r="CNK41" s="29"/>
      <c r="CNL41" s="29"/>
      <c r="CNM41" s="29"/>
      <c r="CNN41" s="29"/>
      <c r="CNO41" s="29"/>
      <c r="CNP41" s="29"/>
      <c r="CNQ41" s="29"/>
      <c r="CNR41" s="29"/>
      <c r="CNS41" s="29"/>
      <c r="CNT41" s="29"/>
      <c r="CNU41" s="29"/>
      <c r="CNV41" s="29"/>
      <c r="CNW41" s="29"/>
      <c r="CNX41" s="29"/>
      <c r="CNY41" s="29"/>
      <c r="CNZ41" s="29"/>
      <c r="COA41" s="29"/>
      <c r="COB41" s="29"/>
      <c r="COC41" s="29"/>
      <c r="COD41" s="29"/>
      <c r="COE41" s="29"/>
      <c r="COF41" s="29"/>
      <c r="COG41" s="29"/>
      <c r="COH41" s="29"/>
      <c r="COI41" s="29"/>
      <c r="COJ41" s="29"/>
      <c r="COK41" s="29"/>
      <c r="COL41" s="29"/>
      <c r="COM41" s="29"/>
      <c r="CON41" s="29"/>
      <c r="COO41" s="29"/>
      <c r="COP41" s="29"/>
      <c r="COQ41" s="29"/>
      <c r="COR41" s="29"/>
      <c r="COS41" s="29"/>
      <c r="COT41" s="29"/>
      <c r="COU41" s="29"/>
      <c r="COV41" s="29"/>
      <c r="COW41" s="29"/>
      <c r="COX41" s="29"/>
      <c r="COY41" s="29"/>
      <c r="COZ41" s="29"/>
      <c r="CPA41" s="29"/>
      <c r="CPB41" s="29"/>
      <c r="CPC41" s="29"/>
      <c r="CPD41" s="29"/>
      <c r="CPE41" s="29"/>
      <c r="CPF41" s="29"/>
      <c r="CPG41" s="29"/>
      <c r="CPH41" s="29"/>
      <c r="CPI41" s="29"/>
      <c r="CPJ41" s="29"/>
      <c r="CPK41" s="29"/>
      <c r="CPL41" s="29"/>
      <c r="CPM41" s="29"/>
      <c r="CPN41" s="29"/>
      <c r="CPO41" s="29"/>
      <c r="CPP41" s="29"/>
      <c r="CPQ41" s="29"/>
      <c r="CPR41" s="29"/>
      <c r="CPS41" s="29"/>
      <c r="CPT41" s="29"/>
      <c r="CPU41" s="29"/>
      <c r="CPV41" s="29"/>
      <c r="CPW41" s="29"/>
      <c r="CPX41" s="29"/>
      <c r="CPY41" s="29"/>
      <c r="CPZ41" s="29"/>
      <c r="CQA41" s="29"/>
      <c r="CQB41" s="29"/>
      <c r="CQC41" s="29"/>
      <c r="CQD41" s="29"/>
      <c r="CQE41" s="29"/>
      <c r="CQF41" s="29"/>
      <c r="CQG41" s="29"/>
      <c r="CQH41" s="29"/>
      <c r="CQI41" s="29"/>
      <c r="CQJ41" s="29"/>
      <c r="CQK41" s="29"/>
      <c r="CQL41" s="29"/>
      <c r="CQM41" s="29"/>
      <c r="CQN41" s="29"/>
      <c r="CQO41" s="29"/>
      <c r="CQP41" s="29"/>
      <c r="CQQ41" s="29"/>
      <c r="CQR41" s="29"/>
      <c r="CQS41" s="29"/>
      <c r="CQT41" s="29"/>
      <c r="CQU41" s="29"/>
      <c r="CQV41" s="29"/>
      <c r="CQW41" s="29"/>
      <c r="CQX41" s="29"/>
      <c r="CQY41" s="29"/>
      <c r="CQZ41" s="29"/>
      <c r="CRA41" s="29"/>
      <c r="CRB41" s="29"/>
      <c r="CRC41" s="29"/>
      <c r="CRD41" s="29"/>
      <c r="CRE41" s="29"/>
      <c r="CRF41" s="29"/>
      <c r="CRG41" s="29"/>
      <c r="CRH41" s="29"/>
      <c r="CRI41" s="29"/>
      <c r="CRJ41" s="29"/>
      <c r="CRK41" s="29"/>
      <c r="CRL41" s="29"/>
      <c r="CRM41" s="29"/>
      <c r="CRN41" s="29"/>
      <c r="CRO41" s="29"/>
      <c r="CRP41" s="29"/>
      <c r="CRQ41" s="29"/>
      <c r="CRR41" s="29"/>
      <c r="CRS41" s="29"/>
      <c r="CRT41" s="29"/>
      <c r="CRU41" s="29"/>
      <c r="CRV41" s="29"/>
      <c r="CRW41" s="29"/>
      <c r="CRX41" s="29"/>
      <c r="CRY41" s="29"/>
      <c r="CRZ41" s="29"/>
      <c r="CSA41" s="29"/>
      <c r="CSB41" s="29"/>
      <c r="CSC41" s="29"/>
      <c r="CSD41" s="29"/>
      <c r="CSE41" s="29"/>
      <c r="CSF41" s="29"/>
      <c r="CSG41" s="29"/>
      <c r="CSH41" s="29"/>
      <c r="CSI41" s="29"/>
      <c r="CSJ41" s="29"/>
      <c r="CSK41" s="29"/>
      <c r="CSL41" s="29"/>
      <c r="CSM41" s="29"/>
      <c r="CSN41" s="29"/>
      <c r="CSO41" s="29"/>
      <c r="CSP41" s="29"/>
      <c r="CSQ41" s="29"/>
      <c r="CSR41" s="29"/>
      <c r="CSS41" s="29"/>
      <c r="CST41" s="29"/>
      <c r="CSU41" s="29"/>
      <c r="CSV41" s="29"/>
      <c r="CSW41" s="29"/>
      <c r="CSX41" s="29"/>
      <c r="CSY41" s="29"/>
      <c r="CSZ41" s="29"/>
      <c r="CTA41" s="29"/>
      <c r="CTB41" s="29"/>
      <c r="CTC41" s="29"/>
      <c r="CTD41" s="29"/>
      <c r="CTE41" s="29"/>
      <c r="CTF41" s="29"/>
      <c r="CTG41" s="29"/>
      <c r="CTH41" s="29"/>
      <c r="CTI41" s="29"/>
      <c r="CTJ41" s="29"/>
      <c r="CTK41" s="29"/>
      <c r="CTL41" s="29"/>
      <c r="CTM41" s="29"/>
      <c r="CTN41" s="29"/>
      <c r="CTO41" s="29"/>
      <c r="CTP41" s="29"/>
      <c r="CTQ41" s="29"/>
      <c r="CTR41" s="29"/>
      <c r="CTS41" s="29"/>
      <c r="CTT41" s="29"/>
      <c r="CTU41" s="29"/>
      <c r="CTV41" s="29"/>
      <c r="CTW41" s="29"/>
      <c r="CTX41" s="29"/>
      <c r="CTY41" s="29"/>
      <c r="CTZ41" s="29"/>
      <c r="CUA41" s="29"/>
      <c r="CUB41" s="29"/>
      <c r="CUC41" s="29"/>
      <c r="CUD41" s="29"/>
      <c r="CUE41" s="29"/>
      <c r="CUF41" s="29"/>
      <c r="CUG41" s="29"/>
      <c r="CUH41" s="29"/>
      <c r="CUI41" s="29"/>
      <c r="CUJ41" s="29"/>
      <c r="CUK41" s="29"/>
      <c r="CUL41" s="29"/>
      <c r="CUM41" s="29"/>
      <c r="CUN41" s="29"/>
      <c r="CUO41" s="29"/>
      <c r="CUP41" s="29"/>
      <c r="CUQ41" s="29"/>
      <c r="CUR41" s="29"/>
      <c r="CUS41" s="29"/>
      <c r="CUT41" s="29"/>
      <c r="CUU41" s="29"/>
      <c r="CUV41" s="29"/>
      <c r="CUW41" s="29"/>
      <c r="CUX41" s="29"/>
      <c r="CUY41" s="29"/>
      <c r="CUZ41" s="29"/>
      <c r="CVA41" s="29"/>
      <c r="CVB41" s="29"/>
      <c r="CVC41" s="29"/>
      <c r="CVD41" s="29"/>
      <c r="CVE41" s="29"/>
      <c r="CVF41" s="29"/>
      <c r="CVG41" s="29"/>
      <c r="CVH41" s="29"/>
      <c r="CVI41" s="29"/>
      <c r="CVJ41" s="29"/>
      <c r="CVK41" s="29"/>
      <c r="CVL41" s="29"/>
      <c r="CVM41" s="29"/>
      <c r="CVN41" s="29"/>
      <c r="CVO41" s="29"/>
      <c r="CVP41" s="29"/>
      <c r="CVQ41" s="29"/>
      <c r="CVR41" s="29"/>
      <c r="CVS41" s="29"/>
      <c r="CVT41" s="29"/>
      <c r="CVU41" s="29"/>
      <c r="CVV41" s="29"/>
      <c r="CVW41" s="29"/>
      <c r="CVX41" s="29"/>
      <c r="CVY41" s="29"/>
      <c r="CVZ41" s="29"/>
      <c r="CWA41" s="29"/>
      <c r="CWB41" s="29"/>
      <c r="CWC41" s="29"/>
      <c r="CWD41" s="29"/>
      <c r="CWE41" s="29"/>
      <c r="CWF41" s="29"/>
      <c r="CWG41" s="29"/>
      <c r="CWH41" s="29"/>
      <c r="CWI41" s="29"/>
      <c r="CWJ41" s="29"/>
      <c r="CWK41" s="29"/>
      <c r="CWL41" s="29"/>
      <c r="CWM41" s="29"/>
      <c r="CWN41" s="29"/>
      <c r="CWO41" s="29"/>
      <c r="CWP41" s="29"/>
      <c r="CWQ41" s="29"/>
      <c r="CWR41" s="29"/>
      <c r="CWS41" s="29"/>
      <c r="CWT41" s="29"/>
      <c r="CWU41" s="29"/>
      <c r="CWV41" s="29"/>
      <c r="CWW41" s="29"/>
      <c r="CWX41" s="29"/>
      <c r="CWY41" s="29"/>
      <c r="CWZ41" s="29"/>
      <c r="CXA41" s="29"/>
      <c r="CXB41" s="29"/>
      <c r="CXC41" s="29"/>
      <c r="CXD41" s="29"/>
      <c r="CXE41" s="29"/>
      <c r="CXF41" s="29"/>
      <c r="CXG41" s="29"/>
      <c r="CXH41" s="29"/>
      <c r="CXI41" s="29"/>
      <c r="CXJ41" s="29"/>
      <c r="CXK41" s="29"/>
      <c r="CXL41" s="29"/>
      <c r="CXM41" s="29"/>
      <c r="CXN41" s="29"/>
      <c r="CXO41" s="29"/>
      <c r="CXP41" s="29"/>
      <c r="CXQ41" s="29"/>
      <c r="CXR41" s="29"/>
      <c r="CXS41" s="29"/>
      <c r="CXT41" s="29"/>
      <c r="CXU41" s="29"/>
      <c r="CXV41" s="29"/>
      <c r="CXW41" s="29"/>
      <c r="CXX41" s="29"/>
      <c r="CXY41" s="29"/>
      <c r="CXZ41" s="29"/>
      <c r="CYA41" s="29"/>
      <c r="CYB41" s="29"/>
      <c r="CYC41" s="29"/>
      <c r="CYD41" s="29"/>
      <c r="CYE41" s="29"/>
      <c r="CYF41" s="29"/>
      <c r="CYG41" s="29"/>
      <c r="CYH41" s="29"/>
      <c r="CYI41" s="29"/>
      <c r="CYJ41" s="29"/>
      <c r="CYK41" s="29"/>
      <c r="CYL41" s="29"/>
      <c r="CYM41" s="29"/>
      <c r="CYN41" s="29"/>
      <c r="CYO41" s="29"/>
      <c r="CYP41" s="29"/>
      <c r="CYQ41" s="29"/>
      <c r="CYR41" s="29"/>
      <c r="CYS41" s="29"/>
      <c r="CYT41" s="29"/>
      <c r="CYU41" s="29"/>
      <c r="CYV41" s="29"/>
      <c r="CYW41" s="29"/>
      <c r="CYX41" s="29"/>
      <c r="CYY41" s="29"/>
      <c r="CYZ41" s="29"/>
      <c r="CZA41" s="29"/>
      <c r="CZB41" s="29"/>
      <c r="CZC41" s="29"/>
      <c r="CZD41" s="29"/>
      <c r="CZE41" s="29"/>
      <c r="CZF41" s="29"/>
      <c r="CZG41" s="29"/>
      <c r="CZH41" s="29"/>
      <c r="CZI41" s="29"/>
      <c r="CZJ41" s="29"/>
      <c r="CZK41" s="29"/>
      <c r="CZL41" s="29"/>
      <c r="CZM41" s="29"/>
      <c r="CZN41" s="29"/>
      <c r="CZO41" s="29"/>
      <c r="CZP41" s="29"/>
      <c r="CZQ41" s="29"/>
      <c r="CZR41" s="29"/>
      <c r="CZS41" s="29"/>
      <c r="CZT41" s="29"/>
      <c r="CZU41" s="29"/>
      <c r="CZV41" s="29"/>
      <c r="CZW41" s="29"/>
      <c r="CZX41" s="29"/>
      <c r="CZY41" s="29"/>
      <c r="CZZ41" s="29"/>
      <c r="DAA41" s="29"/>
      <c r="DAB41" s="29"/>
      <c r="DAC41" s="29"/>
      <c r="DAD41" s="29"/>
      <c r="DAE41" s="29"/>
      <c r="DAF41" s="29"/>
      <c r="DAG41" s="29"/>
      <c r="DAH41" s="29"/>
      <c r="DAI41" s="29"/>
      <c r="DAJ41" s="29"/>
      <c r="DAK41" s="29"/>
      <c r="DAL41" s="29"/>
      <c r="DAM41" s="29"/>
      <c r="DAN41" s="29"/>
      <c r="DAO41" s="29"/>
      <c r="DAP41" s="29"/>
      <c r="DAQ41" s="29"/>
      <c r="DAR41" s="29"/>
      <c r="DAS41" s="29"/>
      <c r="DAT41" s="29"/>
      <c r="DAU41" s="29"/>
      <c r="DAV41" s="29"/>
      <c r="DAW41" s="29"/>
      <c r="DAX41" s="29"/>
      <c r="DAY41" s="29"/>
      <c r="DAZ41" s="29"/>
      <c r="DBA41" s="29"/>
      <c r="DBB41" s="29"/>
      <c r="DBC41" s="29"/>
      <c r="DBD41" s="29"/>
      <c r="DBE41" s="29"/>
      <c r="DBF41" s="29"/>
      <c r="DBG41" s="29"/>
      <c r="DBH41" s="29"/>
      <c r="DBI41" s="29"/>
      <c r="DBJ41" s="29"/>
      <c r="DBK41" s="29"/>
      <c r="DBL41" s="29"/>
      <c r="DBM41" s="29"/>
      <c r="DBN41" s="29"/>
      <c r="DBO41" s="29"/>
      <c r="DBP41" s="29"/>
      <c r="DBQ41" s="29"/>
      <c r="DBR41" s="29"/>
      <c r="DBS41" s="29"/>
      <c r="DBT41" s="29"/>
      <c r="DBU41" s="29"/>
      <c r="DBV41" s="29"/>
      <c r="DBW41" s="29"/>
      <c r="DBX41" s="29"/>
      <c r="DBY41" s="29"/>
      <c r="DBZ41" s="29"/>
      <c r="DCA41" s="29"/>
      <c r="DCB41" s="29"/>
      <c r="DCC41" s="29"/>
      <c r="DCD41" s="29"/>
      <c r="DCE41" s="29"/>
      <c r="DCF41" s="29"/>
      <c r="DCG41" s="29"/>
      <c r="DCH41" s="29"/>
      <c r="DCI41" s="29"/>
      <c r="DCJ41" s="29"/>
      <c r="DCK41" s="29"/>
      <c r="DCL41" s="29"/>
      <c r="DCM41" s="29"/>
      <c r="DCN41" s="29"/>
      <c r="DCO41" s="29"/>
      <c r="DCP41" s="29"/>
      <c r="DCQ41" s="29"/>
      <c r="DCR41" s="29"/>
      <c r="DCS41" s="29"/>
      <c r="DCT41" s="29"/>
      <c r="DCU41" s="29"/>
      <c r="DCV41" s="29"/>
      <c r="DCW41" s="29"/>
      <c r="DCX41" s="29"/>
      <c r="DCY41" s="29"/>
      <c r="DCZ41" s="29"/>
      <c r="DDA41" s="29"/>
      <c r="DDB41" s="29"/>
      <c r="DDC41" s="29"/>
      <c r="DDD41" s="29"/>
      <c r="DDE41" s="29"/>
      <c r="DDF41" s="29"/>
      <c r="DDG41" s="29"/>
      <c r="DDH41" s="29"/>
      <c r="DDI41" s="29"/>
      <c r="DDJ41" s="29"/>
      <c r="DDK41" s="29"/>
      <c r="DDL41" s="29"/>
      <c r="DDM41" s="29"/>
      <c r="DDN41" s="29"/>
      <c r="DDO41" s="29"/>
      <c r="DDP41" s="29"/>
      <c r="DDQ41" s="29"/>
      <c r="DDR41" s="29"/>
      <c r="DDS41" s="29"/>
      <c r="DDT41" s="29"/>
      <c r="DDU41" s="29"/>
      <c r="DDV41" s="29"/>
      <c r="DDW41" s="29"/>
      <c r="DDX41" s="29"/>
      <c r="DDY41" s="29"/>
      <c r="DDZ41" s="29"/>
      <c r="DEA41" s="29"/>
      <c r="DEB41" s="29"/>
      <c r="DEC41" s="29"/>
      <c r="DED41" s="29"/>
      <c r="DEE41" s="29"/>
      <c r="DEF41" s="29"/>
      <c r="DEG41" s="29"/>
      <c r="DEH41" s="29"/>
      <c r="DEI41" s="29"/>
      <c r="DEJ41" s="29"/>
      <c r="DEK41" s="29"/>
      <c r="DEL41" s="29"/>
      <c r="DEM41" s="29"/>
      <c r="DEN41" s="29"/>
      <c r="DEO41" s="29"/>
      <c r="DEP41" s="29"/>
      <c r="DEQ41" s="29"/>
      <c r="DER41" s="29"/>
      <c r="DES41" s="29"/>
      <c r="DET41" s="29"/>
      <c r="DEU41" s="29"/>
      <c r="DEV41" s="29"/>
      <c r="DEW41" s="29"/>
      <c r="DEX41" s="29"/>
      <c r="DEY41" s="29"/>
      <c r="DEZ41" s="29"/>
      <c r="DFA41" s="29"/>
      <c r="DFB41" s="29"/>
      <c r="DFC41" s="29"/>
      <c r="DFD41" s="29"/>
      <c r="DFE41" s="29"/>
      <c r="DFF41" s="29"/>
      <c r="DFG41" s="29"/>
      <c r="DFH41" s="29"/>
      <c r="DFI41" s="29"/>
      <c r="DFJ41" s="29"/>
      <c r="DFK41" s="29"/>
      <c r="DFL41" s="29"/>
      <c r="DFM41" s="29"/>
      <c r="DFN41" s="29"/>
      <c r="DFO41" s="29"/>
      <c r="DFP41" s="29"/>
      <c r="DFQ41" s="29"/>
      <c r="DFR41" s="29"/>
      <c r="DFS41" s="29"/>
      <c r="DFT41" s="29"/>
      <c r="DFU41" s="29"/>
      <c r="DFV41" s="29"/>
      <c r="DFW41" s="29"/>
      <c r="DFX41" s="29"/>
      <c r="DFY41" s="29"/>
      <c r="DFZ41" s="29"/>
      <c r="DGA41" s="29"/>
      <c r="DGB41" s="29"/>
      <c r="DGC41" s="29"/>
      <c r="DGD41" s="29"/>
      <c r="DGE41" s="29"/>
      <c r="DGF41" s="29"/>
      <c r="DGG41" s="29"/>
      <c r="DGH41" s="29"/>
      <c r="DGI41" s="29"/>
      <c r="DGJ41" s="29"/>
      <c r="DGK41" s="29"/>
      <c r="DGL41" s="29"/>
      <c r="DGM41" s="29"/>
      <c r="DGN41" s="29"/>
      <c r="DGO41" s="29"/>
      <c r="DGP41" s="29"/>
      <c r="DGQ41" s="29"/>
      <c r="DGR41" s="29"/>
      <c r="DGS41" s="29"/>
      <c r="DGT41" s="29"/>
      <c r="DGU41" s="29"/>
      <c r="DGV41" s="29"/>
      <c r="DGW41" s="29"/>
      <c r="DGX41" s="29"/>
      <c r="DGY41" s="29"/>
      <c r="DGZ41" s="29"/>
      <c r="DHA41" s="29"/>
      <c r="DHB41" s="29"/>
      <c r="DHC41" s="29"/>
      <c r="DHD41" s="29"/>
      <c r="DHE41" s="29"/>
      <c r="DHF41" s="29"/>
      <c r="DHG41" s="29"/>
      <c r="DHH41" s="29"/>
      <c r="DHI41" s="29"/>
      <c r="DHJ41" s="29"/>
      <c r="DHK41" s="29"/>
      <c r="DHL41" s="29"/>
      <c r="DHM41" s="29"/>
      <c r="DHN41" s="29"/>
      <c r="DHO41" s="29"/>
      <c r="DHP41" s="29"/>
      <c r="DHQ41" s="29"/>
      <c r="DHR41" s="29"/>
      <c r="DHS41" s="29"/>
      <c r="DHT41" s="29"/>
      <c r="DHU41" s="29"/>
      <c r="DHV41" s="29"/>
      <c r="DHW41" s="29"/>
      <c r="DHX41" s="29"/>
      <c r="DHY41" s="29"/>
      <c r="DHZ41" s="29"/>
      <c r="DIA41" s="29"/>
      <c r="DIB41" s="29"/>
      <c r="DIC41" s="29"/>
      <c r="DID41" s="29"/>
      <c r="DIE41" s="29"/>
      <c r="DIF41" s="29"/>
      <c r="DIG41" s="29"/>
      <c r="DIH41" s="29"/>
      <c r="DII41" s="29"/>
      <c r="DIJ41" s="29"/>
      <c r="DIK41" s="29"/>
      <c r="DIL41" s="29"/>
      <c r="DIM41" s="29"/>
      <c r="DIN41" s="29"/>
      <c r="DIO41" s="29"/>
      <c r="DIP41" s="29"/>
      <c r="DIQ41" s="29"/>
      <c r="DIR41" s="29"/>
      <c r="DIS41" s="29"/>
      <c r="DIT41" s="29"/>
      <c r="DIU41" s="29"/>
      <c r="DIV41" s="29"/>
      <c r="DIW41" s="29"/>
      <c r="DIX41" s="29"/>
      <c r="DIY41" s="29"/>
      <c r="DIZ41" s="29"/>
      <c r="DJA41" s="29"/>
      <c r="DJB41" s="29"/>
      <c r="DJC41" s="29"/>
      <c r="DJD41" s="29"/>
      <c r="DJE41" s="29"/>
      <c r="DJF41" s="29"/>
      <c r="DJG41" s="29"/>
      <c r="DJH41" s="29"/>
      <c r="DJI41" s="29"/>
      <c r="DJJ41" s="29"/>
      <c r="DJK41" s="29"/>
      <c r="DJL41" s="29"/>
      <c r="DJM41" s="29"/>
      <c r="DJN41" s="29"/>
      <c r="DJO41" s="29"/>
      <c r="DJP41" s="29"/>
      <c r="DJQ41" s="29"/>
      <c r="DJR41" s="29"/>
      <c r="DJS41" s="29"/>
      <c r="DJT41" s="29"/>
      <c r="DJU41" s="29"/>
      <c r="DJV41" s="29"/>
      <c r="DJW41" s="29"/>
      <c r="DJX41" s="29"/>
      <c r="DJY41" s="29"/>
      <c r="DJZ41" s="29"/>
      <c r="DKA41" s="29"/>
      <c r="DKB41" s="29"/>
      <c r="DKC41" s="29"/>
      <c r="DKD41" s="29"/>
      <c r="DKE41" s="29"/>
      <c r="DKF41" s="29"/>
      <c r="DKG41" s="29"/>
      <c r="DKH41" s="29"/>
      <c r="DKI41" s="29"/>
      <c r="DKJ41" s="29"/>
      <c r="DKK41" s="29"/>
      <c r="DKL41" s="29"/>
      <c r="DKM41" s="29"/>
      <c r="DKN41" s="29"/>
      <c r="DKO41" s="29"/>
      <c r="DKP41" s="29"/>
      <c r="DKQ41" s="29"/>
      <c r="DKR41" s="29"/>
      <c r="DKS41" s="29"/>
      <c r="DKT41" s="29"/>
      <c r="DKU41" s="29"/>
      <c r="DKV41" s="29"/>
      <c r="DKW41" s="29"/>
      <c r="DKX41" s="29"/>
      <c r="DKY41" s="29"/>
      <c r="DKZ41" s="29"/>
      <c r="DLA41" s="29"/>
      <c r="DLB41" s="29"/>
      <c r="DLC41" s="29"/>
      <c r="DLD41" s="29"/>
      <c r="DLE41" s="29"/>
      <c r="DLF41" s="29"/>
      <c r="DLG41" s="29"/>
      <c r="DLH41" s="29"/>
      <c r="DLI41" s="29"/>
      <c r="DLJ41" s="29"/>
      <c r="DLK41" s="29"/>
      <c r="DLL41" s="29"/>
      <c r="DLM41" s="29"/>
      <c r="DLN41" s="29"/>
      <c r="DLO41" s="29"/>
      <c r="DLP41" s="29"/>
      <c r="DLQ41" s="29"/>
      <c r="DLR41" s="29"/>
      <c r="DLS41" s="29"/>
      <c r="DLT41" s="29"/>
      <c r="DLU41" s="29"/>
      <c r="DLV41" s="29"/>
      <c r="DLW41" s="29"/>
      <c r="DLX41" s="29"/>
      <c r="DLY41" s="29"/>
      <c r="DLZ41" s="29"/>
      <c r="DMA41" s="29"/>
      <c r="DMB41" s="29"/>
      <c r="DMC41" s="29"/>
      <c r="DMD41" s="29"/>
      <c r="DME41" s="29"/>
      <c r="DMF41" s="29"/>
      <c r="DMG41" s="29"/>
      <c r="DMH41" s="29"/>
      <c r="DMI41" s="29"/>
      <c r="DMJ41" s="29"/>
      <c r="DMK41" s="29"/>
      <c r="DML41" s="29"/>
      <c r="DMM41" s="29"/>
      <c r="DMN41" s="29"/>
      <c r="DMO41" s="29"/>
      <c r="DMP41" s="29"/>
      <c r="DMQ41" s="29"/>
      <c r="DMR41" s="29"/>
      <c r="DMS41" s="29"/>
      <c r="DMT41" s="29"/>
      <c r="DMU41" s="29"/>
      <c r="DMV41" s="29"/>
      <c r="DMW41" s="29"/>
      <c r="DMX41" s="29"/>
      <c r="DMY41" s="29"/>
      <c r="DMZ41" s="29"/>
      <c r="DNA41" s="29"/>
      <c r="DNB41" s="29"/>
      <c r="DNC41" s="29"/>
      <c r="DND41" s="29"/>
      <c r="DNE41" s="29"/>
      <c r="DNF41" s="29"/>
      <c r="DNG41" s="29"/>
      <c r="DNH41" s="29"/>
      <c r="DNI41" s="29"/>
      <c r="DNJ41" s="29"/>
      <c r="DNK41" s="29"/>
      <c r="DNL41" s="29"/>
      <c r="DNM41" s="29"/>
      <c r="DNN41" s="29"/>
      <c r="DNO41" s="29"/>
      <c r="DNP41" s="29"/>
      <c r="DNQ41" s="29"/>
      <c r="DNR41" s="29"/>
      <c r="DNS41" s="29"/>
      <c r="DNT41" s="29"/>
      <c r="DNU41" s="29"/>
      <c r="DNV41" s="29"/>
      <c r="DNW41" s="29"/>
      <c r="DNX41" s="29"/>
      <c r="DNY41" s="29"/>
      <c r="DNZ41" s="29"/>
      <c r="DOA41" s="29"/>
      <c r="DOB41" s="29"/>
      <c r="DOC41" s="29"/>
      <c r="DOD41" s="29"/>
      <c r="DOE41" s="29"/>
      <c r="DOF41" s="29"/>
      <c r="DOG41" s="29"/>
      <c r="DOH41" s="29"/>
      <c r="DOI41" s="29"/>
      <c r="DOJ41" s="29"/>
      <c r="DOK41" s="29"/>
      <c r="DOL41" s="29"/>
      <c r="DOM41" s="29"/>
      <c r="DON41" s="29"/>
      <c r="DOO41" s="29"/>
      <c r="DOP41" s="29"/>
      <c r="DOQ41" s="29"/>
      <c r="DOR41" s="29"/>
      <c r="DOS41" s="29"/>
      <c r="DOT41" s="29"/>
      <c r="DOU41" s="29"/>
      <c r="DOV41" s="29"/>
      <c r="DOW41" s="29"/>
      <c r="DOX41" s="29"/>
      <c r="DOY41" s="29"/>
      <c r="DOZ41" s="29"/>
      <c r="DPA41" s="29"/>
      <c r="DPB41" s="29"/>
      <c r="DPC41" s="29"/>
      <c r="DPD41" s="29"/>
      <c r="DPE41" s="29"/>
      <c r="DPF41" s="29"/>
      <c r="DPG41" s="29"/>
      <c r="DPH41" s="29"/>
      <c r="DPI41" s="29"/>
      <c r="DPJ41" s="29"/>
      <c r="DPK41" s="29"/>
      <c r="DPL41" s="29"/>
      <c r="DPM41" s="29"/>
      <c r="DPN41" s="29"/>
      <c r="DPO41" s="29"/>
      <c r="DPP41" s="29"/>
      <c r="DPQ41" s="29"/>
      <c r="DPR41" s="29"/>
      <c r="DPS41" s="29"/>
      <c r="DPT41" s="29"/>
      <c r="DPU41" s="29"/>
      <c r="DPV41" s="29"/>
      <c r="DPW41" s="29"/>
      <c r="DPX41" s="29"/>
      <c r="DPY41" s="29"/>
      <c r="DPZ41" s="29"/>
      <c r="DQA41" s="29"/>
      <c r="DQB41" s="29"/>
      <c r="DQC41" s="29"/>
      <c r="DQD41" s="29"/>
      <c r="DQE41" s="29"/>
      <c r="DQF41" s="29"/>
      <c r="DQG41" s="29"/>
      <c r="DQH41" s="29"/>
      <c r="DQI41" s="29"/>
      <c r="DQJ41" s="29"/>
      <c r="DQK41" s="29"/>
      <c r="DQL41" s="29"/>
      <c r="DQM41" s="29"/>
      <c r="DQN41" s="29"/>
      <c r="DQO41" s="29"/>
      <c r="DQP41" s="29"/>
      <c r="DQQ41" s="29"/>
      <c r="DQR41" s="29"/>
      <c r="DQS41" s="29"/>
      <c r="DQT41" s="29"/>
      <c r="DQU41" s="29"/>
      <c r="DQV41" s="29"/>
      <c r="DQW41" s="29"/>
      <c r="DQX41" s="29"/>
      <c r="DQY41" s="29"/>
      <c r="DQZ41" s="29"/>
      <c r="DRA41" s="29"/>
      <c r="DRB41" s="29"/>
      <c r="DRC41" s="29"/>
      <c r="DRD41" s="29"/>
      <c r="DRE41" s="29"/>
      <c r="DRF41" s="29"/>
      <c r="DRG41" s="29"/>
      <c r="DRH41" s="29"/>
      <c r="DRI41" s="29"/>
      <c r="DRJ41" s="29"/>
      <c r="DRK41" s="29"/>
      <c r="DRL41" s="29"/>
      <c r="DRM41" s="29"/>
      <c r="DRN41" s="29"/>
      <c r="DRO41" s="29"/>
      <c r="DRP41" s="29"/>
      <c r="DRQ41" s="29"/>
      <c r="DRR41" s="29"/>
      <c r="DRS41" s="29"/>
      <c r="DRT41" s="29"/>
      <c r="DRU41" s="29"/>
      <c r="DRV41" s="29"/>
      <c r="DRW41" s="29"/>
      <c r="DRX41" s="29"/>
      <c r="DRY41" s="29"/>
      <c r="DRZ41" s="29"/>
      <c r="DSA41" s="29"/>
      <c r="DSB41" s="29"/>
      <c r="DSC41" s="29"/>
      <c r="DSD41" s="29"/>
      <c r="DSE41" s="29"/>
      <c r="DSF41" s="29"/>
      <c r="DSG41" s="29"/>
      <c r="DSH41" s="29"/>
      <c r="DSI41" s="29"/>
      <c r="DSJ41" s="29"/>
      <c r="DSK41" s="29"/>
      <c r="DSL41" s="29"/>
      <c r="DSM41" s="29"/>
      <c r="DSN41" s="29"/>
      <c r="DSO41" s="29"/>
      <c r="DSP41" s="29"/>
      <c r="DSQ41" s="29"/>
      <c r="DSR41" s="29"/>
      <c r="DSS41" s="29"/>
      <c r="DST41" s="29"/>
      <c r="DSU41" s="29"/>
      <c r="DSV41" s="29"/>
      <c r="DSW41" s="29"/>
      <c r="DSX41" s="29"/>
      <c r="DSY41" s="29"/>
      <c r="DSZ41" s="29"/>
      <c r="DTA41" s="29"/>
      <c r="DTB41" s="29"/>
      <c r="DTC41" s="29"/>
      <c r="DTD41" s="29"/>
      <c r="DTE41" s="29"/>
      <c r="DTF41" s="29"/>
      <c r="DTG41" s="29"/>
      <c r="DTH41" s="29"/>
      <c r="DTI41" s="29"/>
      <c r="DTJ41" s="29"/>
      <c r="DTK41" s="29"/>
      <c r="DTL41" s="29"/>
      <c r="DTM41" s="29"/>
      <c r="DTN41" s="29"/>
      <c r="DTO41" s="29"/>
      <c r="DTP41" s="29"/>
      <c r="DTQ41" s="29"/>
      <c r="DTR41" s="29"/>
      <c r="DTS41" s="29"/>
      <c r="DTT41" s="29"/>
      <c r="DTU41" s="29"/>
      <c r="DTV41" s="29"/>
      <c r="DTW41" s="29"/>
      <c r="DTX41" s="29"/>
      <c r="DTY41" s="29"/>
      <c r="DTZ41" s="29"/>
      <c r="DUA41" s="29"/>
      <c r="DUB41" s="29"/>
      <c r="DUC41" s="29"/>
      <c r="DUD41" s="29"/>
      <c r="DUE41" s="29"/>
      <c r="DUF41" s="29"/>
      <c r="DUG41" s="29"/>
      <c r="DUH41" s="29"/>
      <c r="DUI41" s="29"/>
      <c r="DUJ41" s="29"/>
      <c r="DUK41" s="29"/>
      <c r="DUL41" s="29"/>
      <c r="DUM41" s="29"/>
      <c r="DUN41" s="29"/>
      <c r="DUO41" s="29"/>
      <c r="DUP41" s="29"/>
      <c r="DUQ41" s="29"/>
      <c r="DUR41" s="29"/>
      <c r="DUS41" s="29"/>
      <c r="DUT41" s="29"/>
      <c r="DUU41" s="29"/>
      <c r="DUV41" s="29"/>
      <c r="DUW41" s="29"/>
      <c r="DUX41" s="29"/>
      <c r="DUY41" s="29"/>
      <c r="DUZ41" s="29"/>
      <c r="DVA41" s="29"/>
      <c r="DVB41" s="29"/>
      <c r="DVC41" s="29"/>
      <c r="DVD41" s="29"/>
      <c r="DVE41" s="29"/>
      <c r="DVF41" s="29"/>
      <c r="DVG41" s="29"/>
      <c r="DVH41" s="29"/>
      <c r="DVI41" s="29"/>
      <c r="DVJ41" s="29"/>
      <c r="DVK41" s="29"/>
      <c r="DVL41" s="29"/>
      <c r="DVM41" s="29"/>
      <c r="DVN41" s="29"/>
      <c r="DVO41" s="29"/>
      <c r="DVP41" s="29"/>
      <c r="DVQ41" s="29"/>
      <c r="DVR41" s="29"/>
      <c r="DVS41" s="29"/>
      <c r="DVT41" s="29"/>
      <c r="DVU41" s="29"/>
      <c r="DVV41" s="29"/>
      <c r="DVW41" s="29"/>
      <c r="DVX41" s="29"/>
      <c r="DVY41" s="29"/>
      <c r="DVZ41" s="29"/>
      <c r="DWA41" s="29"/>
      <c r="DWB41" s="29"/>
      <c r="DWC41" s="29"/>
      <c r="DWD41" s="29"/>
      <c r="DWE41" s="29"/>
      <c r="DWF41" s="29"/>
      <c r="DWG41" s="29"/>
      <c r="DWH41" s="29"/>
      <c r="DWI41" s="29"/>
      <c r="DWJ41" s="29"/>
      <c r="DWK41" s="29"/>
      <c r="DWL41" s="29"/>
      <c r="DWM41" s="29"/>
      <c r="DWN41" s="29"/>
      <c r="DWO41" s="29"/>
      <c r="DWP41" s="29"/>
      <c r="DWQ41" s="29"/>
      <c r="DWR41" s="29"/>
      <c r="DWS41" s="29"/>
      <c r="DWT41" s="29"/>
      <c r="DWU41" s="29"/>
      <c r="DWV41" s="29"/>
      <c r="DWW41" s="29"/>
      <c r="DWX41" s="29"/>
      <c r="DWY41" s="29"/>
      <c r="DWZ41" s="29"/>
      <c r="DXA41" s="29"/>
      <c r="DXB41" s="29"/>
      <c r="DXC41" s="29"/>
      <c r="DXD41" s="29"/>
      <c r="DXE41" s="29"/>
      <c r="DXF41" s="29"/>
      <c r="DXG41" s="29"/>
      <c r="DXH41" s="29"/>
      <c r="DXI41" s="29"/>
      <c r="DXJ41" s="29"/>
      <c r="DXK41" s="29"/>
      <c r="DXL41" s="29"/>
      <c r="DXM41" s="29"/>
      <c r="DXN41" s="29"/>
      <c r="DXO41" s="29"/>
      <c r="DXP41" s="29"/>
      <c r="DXQ41" s="29"/>
      <c r="DXR41" s="29"/>
      <c r="DXS41" s="29"/>
      <c r="DXT41" s="29"/>
      <c r="DXU41" s="29"/>
      <c r="DXV41" s="29"/>
      <c r="DXW41" s="29"/>
      <c r="DXX41" s="29"/>
      <c r="DXY41" s="29"/>
      <c r="DXZ41" s="29"/>
      <c r="DYA41" s="29"/>
      <c r="DYB41" s="29"/>
      <c r="DYC41" s="29"/>
      <c r="DYD41" s="29"/>
      <c r="DYE41" s="29"/>
      <c r="DYF41" s="29"/>
      <c r="DYG41" s="29"/>
      <c r="DYH41" s="29"/>
      <c r="DYI41" s="29"/>
      <c r="DYJ41" s="29"/>
      <c r="DYK41" s="29"/>
      <c r="DYL41" s="29"/>
      <c r="DYM41" s="29"/>
      <c r="DYN41" s="29"/>
      <c r="DYO41" s="29"/>
      <c r="DYP41" s="29"/>
      <c r="DYQ41" s="29"/>
      <c r="DYR41" s="29"/>
      <c r="DYS41" s="29"/>
      <c r="DYT41" s="29"/>
      <c r="DYU41" s="29"/>
      <c r="DYV41" s="29"/>
      <c r="DYW41" s="29"/>
      <c r="DYX41" s="29"/>
      <c r="DYY41" s="29"/>
      <c r="DYZ41" s="29"/>
      <c r="DZA41" s="29"/>
      <c r="DZB41" s="29"/>
      <c r="DZC41" s="29"/>
      <c r="DZD41" s="29"/>
      <c r="DZE41" s="29"/>
      <c r="DZF41" s="29"/>
      <c r="DZG41" s="29"/>
      <c r="DZH41" s="29"/>
      <c r="DZI41" s="29"/>
      <c r="DZJ41" s="29"/>
      <c r="DZK41" s="29"/>
      <c r="DZL41" s="29"/>
      <c r="DZM41" s="29"/>
      <c r="DZN41" s="29"/>
      <c r="DZO41" s="29"/>
      <c r="DZP41" s="29"/>
      <c r="DZQ41" s="29"/>
      <c r="DZR41" s="29"/>
      <c r="DZS41" s="29"/>
      <c r="DZT41" s="29"/>
      <c r="DZU41" s="29"/>
      <c r="DZV41" s="29"/>
      <c r="DZW41" s="29"/>
      <c r="DZX41" s="29"/>
      <c r="DZY41" s="29"/>
      <c r="DZZ41" s="29"/>
      <c r="EAA41" s="29"/>
      <c r="EAB41" s="29"/>
      <c r="EAC41" s="29"/>
      <c r="EAD41" s="29"/>
      <c r="EAE41" s="29"/>
      <c r="EAF41" s="29"/>
      <c r="EAG41" s="29"/>
      <c r="EAH41" s="29"/>
      <c r="EAI41" s="29"/>
      <c r="EAJ41" s="29"/>
      <c r="EAK41" s="29"/>
      <c r="EAL41" s="29"/>
      <c r="EAM41" s="29"/>
      <c r="EAN41" s="29"/>
      <c r="EAO41" s="29"/>
      <c r="EAP41" s="29"/>
      <c r="EAQ41" s="29"/>
      <c r="EAR41" s="29"/>
      <c r="EAS41" s="29"/>
      <c r="EAT41" s="29"/>
      <c r="EAU41" s="29"/>
      <c r="EAV41" s="29"/>
      <c r="EAW41" s="29"/>
      <c r="EAX41" s="29"/>
      <c r="EAY41" s="29"/>
      <c r="EAZ41" s="29"/>
      <c r="EBA41" s="29"/>
      <c r="EBB41" s="29"/>
      <c r="EBC41" s="29"/>
      <c r="EBD41" s="29"/>
      <c r="EBE41" s="29"/>
      <c r="EBF41" s="29"/>
      <c r="EBG41" s="29"/>
      <c r="EBH41" s="29"/>
      <c r="EBI41" s="29"/>
      <c r="EBJ41" s="29"/>
      <c r="EBK41" s="29"/>
      <c r="EBL41" s="29"/>
      <c r="EBM41" s="29"/>
      <c r="EBN41" s="29"/>
      <c r="EBO41" s="29"/>
      <c r="EBP41" s="29"/>
      <c r="EBQ41" s="29"/>
      <c r="EBR41" s="29"/>
      <c r="EBS41" s="29"/>
      <c r="EBT41" s="29"/>
      <c r="EBU41" s="29"/>
      <c r="EBV41" s="29"/>
      <c r="EBW41" s="29"/>
      <c r="EBX41" s="29"/>
      <c r="EBY41" s="29"/>
      <c r="EBZ41" s="29"/>
      <c r="ECA41" s="29"/>
      <c r="ECB41" s="29"/>
      <c r="ECC41" s="29"/>
      <c r="ECD41" s="29"/>
      <c r="ECE41" s="29"/>
      <c r="ECF41" s="29"/>
      <c r="ECG41" s="29"/>
      <c r="ECH41" s="29"/>
      <c r="ECI41" s="29"/>
      <c r="ECJ41" s="29"/>
      <c r="ECK41" s="29"/>
      <c r="ECL41" s="29"/>
      <c r="ECM41" s="29"/>
      <c r="ECN41" s="29"/>
      <c r="ECO41" s="29"/>
      <c r="ECP41" s="29"/>
      <c r="ECQ41" s="29"/>
      <c r="ECR41" s="29"/>
      <c r="ECS41" s="29"/>
      <c r="ECT41" s="29"/>
      <c r="ECU41" s="29"/>
      <c r="ECV41" s="29"/>
      <c r="ECW41" s="29"/>
      <c r="ECX41" s="29"/>
      <c r="ECY41" s="29"/>
      <c r="ECZ41" s="29"/>
      <c r="EDA41" s="29"/>
      <c r="EDB41" s="29"/>
      <c r="EDC41" s="29"/>
      <c r="EDD41" s="29"/>
      <c r="EDE41" s="29"/>
      <c r="EDF41" s="29"/>
      <c r="EDG41" s="29"/>
      <c r="EDH41" s="29"/>
      <c r="EDI41" s="29"/>
      <c r="EDJ41" s="29"/>
      <c r="EDK41" s="29"/>
      <c r="EDL41" s="29"/>
      <c r="EDM41" s="29"/>
      <c r="EDN41" s="29"/>
      <c r="EDO41" s="29"/>
      <c r="EDP41" s="29"/>
      <c r="EDQ41" s="29"/>
      <c r="EDR41" s="29"/>
      <c r="EDS41" s="29"/>
      <c r="EDT41" s="29"/>
      <c r="EDU41" s="29"/>
      <c r="EDV41" s="29"/>
      <c r="EDW41" s="29"/>
      <c r="EDX41" s="29"/>
      <c r="EDY41" s="29"/>
      <c r="EDZ41" s="29"/>
      <c r="EEA41" s="29"/>
      <c r="EEB41" s="29"/>
      <c r="EEC41" s="29"/>
      <c r="EED41" s="29"/>
      <c r="EEE41" s="29"/>
      <c r="EEF41" s="29"/>
      <c r="EEG41" s="29"/>
      <c r="EEH41" s="29"/>
      <c r="EEI41" s="29"/>
      <c r="EEJ41" s="29"/>
      <c r="EEK41" s="29"/>
      <c r="EEL41" s="29"/>
      <c r="EEM41" s="29"/>
      <c r="EEN41" s="29"/>
      <c r="EEO41" s="29"/>
      <c r="EEP41" s="29"/>
      <c r="EEQ41" s="29"/>
      <c r="EER41" s="29"/>
      <c r="EES41" s="29"/>
      <c r="EET41" s="29"/>
      <c r="EEU41" s="29"/>
      <c r="EEV41" s="29"/>
      <c r="EEW41" s="29"/>
      <c r="EEX41" s="29"/>
      <c r="EEY41" s="29"/>
      <c r="EEZ41" s="29"/>
      <c r="EFA41" s="29"/>
      <c r="EFB41" s="29"/>
      <c r="EFC41" s="29"/>
      <c r="EFD41" s="29"/>
      <c r="EFE41" s="29"/>
      <c r="EFF41" s="29"/>
      <c r="EFG41" s="29"/>
      <c r="EFH41" s="29"/>
      <c r="EFI41" s="29"/>
      <c r="EFJ41" s="29"/>
      <c r="EFK41" s="29"/>
      <c r="EFL41" s="29"/>
      <c r="EFM41" s="29"/>
      <c r="EFN41" s="29"/>
      <c r="EFO41" s="29"/>
      <c r="EFP41" s="29"/>
      <c r="EFQ41" s="29"/>
      <c r="EFR41" s="29"/>
      <c r="EFS41" s="29"/>
      <c r="EFT41" s="29"/>
      <c r="EFU41" s="29"/>
      <c r="EFV41" s="29"/>
      <c r="EFW41" s="29"/>
      <c r="EFX41" s="29"/>
      <c r="EFY41" s="29"/>
      <c r="EFZ41" s="29"/>
      <c r="EGA41" s="29"/>
      <c r="EGB41" s="29"/>
      <c r="EGC41" s="29"/>
      <c r="EGD41" s="29"/>
      <c r="EGE41" s="29"/>
      <c r="EGF41" s="29"/>
      <c r="EGG41" s="29"/>
      <c r="EGH41" s="29"/>
      <c r="EGI41" s="29"/>
      <c r="EGJ41" s="29"/>
      <c r="EGK41" s="29"/>
      <c r="EGL41" s="29"/>
      <c r="EGM41" s="29"/>
      <c r="EGN41" s="29"/>
      <c r="EGO41" s="29"/>
      <c r="EGP41" s="29"/>
      <c r="EGQ41" s="29"/>
      <c r="EGR41" s="29"/>
      <c r="EGS41" s="29"/>
      <c r="EGT41" s="29"/>
      <c r="EGU41" s="29"/>
      <c r="EGV41" s="29"/>
      <c r="EGW41" s="29"/>
      <c r="EGX41" s="29"/>
      <c r="EGY41" s="29"/>
      <c r="EGZ41" s="29"/>
      <c r="EHA41" s="29"/>
      <c r="EHB41" s="29"/>
      <c r="EHC41" s="29"/>
      <c r="EHD41" s="29"/>
      <c r="EHE41" s="29"/>
      <c r="EHF41" s="29"/>
      <c r="EHG41" s="29"/>
      <c r="EHH41" s="29"/>
      <c r="EHI41" s="29"/>
      <c r="EHJ41" s="29"/>
      <c r="EHK41" s="29"/>
      <c r="EHL41" s="29"/>
      <c r="EHM41" s="29"/>
      <c r="EHN41" s="29"/>
      <c r="EHO41" s="29"/>
      <c r="EHP41" s="29"/>
      <c r="EHQ41" s="29"/>
      <c r="EHR41" s="29"/>
      <c r="EHS41" s="29"/>
      <c r="EHT41" s="29"/>
      <c r="EHU41" s="29"/>
      <c r="EHV41" s="29"/>
      <c r="EHW41" s="29"/>
      <c r="EHX41" s="29"/>
      <c r="EHY41" s="29"/>
      <c r="EHZ41" s="29"/>
      <c r="EIA41" s="29"/>
      <c r="EIB41" s="29"/>
      <c r="EIC41" s="29"/>
      <c r="EID41" s="29"/>
      <c r="EIE41" s="29"/>
      <c r="EIF41" s="29"/>
      <c r="EIG41" s="29"/>
      <c r="EIH41" s="29"/>
      <c r="EII41" s="29"/>
      <c r="EIJ41" s="29"/>
      <c r="EIK41" s="29"/>
      <c r="EIL41" s="29"/>
      <c r="EIM41" s="29"/>
      <c r="EIN41" s="29"/>
      <c r="EIO41" s="29"/>
      <c r="EIP41" s="29"/>
      <c r="EIQ41" s="29"/>
      <c r="EIR41" s="29"/>
      <c r="EIS41" s="29"/>
      <c r="EIT41" s="29"/>
      <c r="EIU41" s="29"/>
      <c r="EIV41" s="29"/>
      <c r="EIW41" s="29"/>
      <c r="EIX41" s="29"/>
      <c r="EIY41" s="29"/>
      <c r="EIZ41" s="29"/>
      <c r="EJA41" s="29"/>
      <c r="EJB41" s="29"/>
      <c r="EJC41" s="29"/>
      <c r="EJD41" s="29"/>
      <c r="EJE41" s="29"/>
      <c r="EJF41" s="29"/>
      <c r="EJG41" s="29"/>
      <c r="EJH41" s="29"/>
      <c r="EJI41" s="29"/>
      <c r="EJJ41" s="29"/>
      <c r="EJK41" s="29"/>
      <c r="EJL41" s="29"/>
      <c r="EJM41" s="29"/>
      <c r="EJN41" s="29"/>
      <c r="EJO41" s="29"/>
      <c r="EJP41" s="29"/>
      <c r="EJQ41" s="29"/>
      <c r="EJR41" s="29"/>
      <c r="EJS41" s="29"/>
      <c r="EJT41" s="29"/>
      <c r="EJU41" s="29"/>
      <c r="EJV41" s="29"/>
      <c r="EJW41" s="29"/>
      <c r="EJX41" s="29"/>
      <c r="EJY41" s="29"/>
      <c r="EJZ41" s="29"/>
      <c r="EKA41" s="29"/>
      <c r="EKB41" s="29"/>
      <c r="EKC41" s="29"/>
      <c r="EKD41" s="29"/>
      <c r="EKE41" s="29"/>
      <c r="EKF41" s="29"/>
      <c r="EKG41" s="29"/>
      <c r="EKH41" s="29"/>
      <c r="EKI41" s="29"/>
      <c r="EKJ41" s="29"/>
      <c r="EKK41" s="29"/>
      <c r="EKL41" s="29"/>
      <c r="EKM41" s="29"/>
      <c r="EKN41" s="29"/>
      <c r="EKO41" s="29"/>
      <c r="EKP41" s="29"/>
      <c r="EKQ41" s="29"/>
      <c r="EKR41" s="29"/>
      <c r="EKS41" s="29"/>
      <c r="EKT41" s="29"/>
      <c r="EKU41" s="29"/>
      <c r="EKV41" s="29"/>
      <c r="EKW41" s="29"/>
      <c r="EKX41" s="29"/>
      <c r="EKY41" s="29"/>
      <c r="EKZ41" s="29"/>
      <c r="ELA41" s="29"/>
      <c r="ELB41" s="29"/>
      <c r="ELC41" s="29"/>
      <c r="ELD41" s="29"/>
      <c r="ELE41" s="29"/>
      <c r="ELF41" s="29"/>
      <c r="ELG41" s="29"/>
      <c r="ELH41" s="29"/>
      <c r="ELI41" s="29"/>
      <c r="ELJ41" s="29"/>
      <c r="ELK41" s="29"/>
      <c r="ELL41" s="29"/>
      <c r="ELM41" s="29"/>
      <c r="ELN41" s="29"/>
      <c r="ELO41" s="29"/>
      <c r="ELP41" s="29"/>
      <c r="ELQ41" s="29"/>
      <c r="ELR41" s="29"/>
      <c r="ELS41" s="29"/>
      <c r="ELT41" s="29"/>
      <c r="ELU41" s="29"/>
      <c r="ELV41" s="29"/>
      <c r="ELW41" s="29"/>
      <c r="ELX41" s="29"/>
      <c r="ELY41" s="29"/>
      <c r="ELZ41" s="29"/>
      <c r="EMA41" s="29"/>
      <c r="EMB41" s="29"/>
      <c r="EMC41" s="29"/>
      <c r="EMD41" s="29"/>
      <c r="EME41" s="29"/>
      <c r="EMF41" s="29"/>
      <c r="EMG41" s="29"/>
      <c r="EMH41" s="29"/>
      <c r="EMI41" s="29"/>
      <c r="EMJ41" s="29"/>
      <c r="EMK41" s="29"/>
      <c r="EML41" s="29"/>
      <c r="EMM41" s="29"/>
      <c r="EMN41" s="29"/>
      <c r="EMO41" s="29"/>
      <c r="EMP41" s="29"/>
      <c r="EMQ41" s="29"/>
      <c r="EMR41" s="29"/>
      <c r="EMS41" s="29"/>
      <c r="EMT41" s="29"/>
      <c r="EMU41" s="29"/>
      <c r="EMV41" s="29"/>
      <c r="EMW41" s="29"/>
      <c r="EMX41" s="29"/>
      <c r="EMY41" s="29"/>
      <c r="EMZ41" s="29"/>
      <c r="ENA41" s="29"/>
      <c r="ENB41" s="29"/>
      <c r="ENC41" s="29"/>
      <c r="END41" s="29"/>
      <c r="ENE41" s="29"/>
      <c r="ENF41" s="29"/>
      <c r="ENG41" s="29"/>
      <c r="ENH41" s="29"/>
      <c r="ENI41" s="29"/>
      <c r="ENJ41" s="29"/>
      <c r="ENK41" s="29"/>
      <c r="ENL41" s="29"/>
      <c r="ENM41" s="29"/>
      <c r="ENN41" s="29"/>
      <c r="ENO41" s="29"/>
      <c r="ENP41" s="29"/>
      <c r="ENQ41" s="29"/>
      <c r="ENR41" s="29"/>
      <c r="ENS41" s="29"/>
      <c r="ENT41" s="29"/>
      <c r="ENU41" s="29"/>
      <c r="ENV41" s="29"/>
      <c r="ENW41" s="29"/>
      <c r="ENX41" s="29"/>
      <c r="ENY41" s="29"/>
      <c r="ENZ41" s="29"/>
      <c r="EOA41" s="29"/>
      <c r="EOB41" s="29"/>
      <c r="EOC41" s="29"/>
      <c r="EOD41" s="29"/>
      <c r="EOE41" s="29"/>
      <c r="EOF41" s="29"/>
      <c r="EOG41" s="29"/>
      <c r="EOH41" s="29"/>
      <c r="EOI41" s="29"/>
      <c r="EOJ41" s="29"/>
      <c r="EOK41" s="29"/>
      <c r="EOL41" s="29"/>
      <c r="EOM41" s="29"/>
      <c r="EON41" s="29"/>
      <c r="EOO41" s="29"/>
      <c r="EOP41" s="29"/>
      <c r="EOQ41" s="29"/>
      <c r="EOR41" s="29"/>
      <c r="EOS41" s="29"/>
      <c r="EOT41" s="29"/>
      <c r="EOU41" s="29"/>
      <c r="EOV41" s="29"/>
      <c r="EOW41" s="29"/>
      <c r="EOX41" s="29"/>
      <c r="EOY41" s="29"/>
      <c r="EOZ41" s="29"/>
      <c r="EPA41" s="29"/>
      <c r="EPB41" s="29"/>
      <c r="EPC41" s="29"/>
      <c r="EPD41" s="29"/>
      <c r="EPE41" s="29"/>
      <c r="EPF41" s="29"/>
      <c r="EPG41" s="29"/>
      <c r="EPH41" s="29"/>
      <c r="EPI41" s="29"/>
      <c r="EPJ41" s="29"/>
      <c r="EPK41" s="29"/>
      <c r="EPL41" s="29"/>
      <c r="EPM41" s="29"/>
      <c r="EPN41" s="29"/>
      <c r="EPO41" s="29"/>
      <c r="EPP41" s="29"/>
      <c r="EPQ41" s="29"/>
      <c r="EPR41" s="29"/>
      <c r="EPS41" s="29"/>
      <c r="EPT41" s="29"/>
      <c r="EPU41" s="29"/>
      <c r="EPV41" s="29"/>
      <c r="EPW41" s="29"/>
      <c r="EPX41" s="29"/>
      <c r="EPY41" s="29"/>
      <c r="EPZ41" s="29"/>
      <c r="EQA41" s="29"/>
      <c r="EQB41" s="29"/>
      <c r="EQC41" s="29"/>
      <c r="EQD41" s="29"/>
      <c r="EQE41" s="29"/>
      <c r="EQF41" s="29"/>
      <c r="EQG41" s="29"/>
      <c r="EQH41" s="29"/>
      <c r="EQI41" s="29"/>
      <c r="EQJ41" s="29"/>
      <c r="EQK41" s="29"/>
      <c r="EQL41" s="29"/>
      <c r="EQM41" s="29"/>
      <c r="EQN41" s="29"/>
      <c r="EQO41" s="29"/>
      <c r="EQP41" s="29"/>
      <c r="EQQ41" s="29"/>
      <c r="EQR41" s="29"/>
      <c r="EQS41" s="29"/>
      <c r="EQT41" s="29"/>
      <c r="EQU41" s="29"/>
      <c r="EQV41" s="29"/>
      <c r="EQW41" s="29"/>
      <c r="EQX41" s="29"/>
      <c r="EQY41" s="29"/>
      <c r="EQZ41" s="29"/>
      <c r="ERA41" s="29"/>
      <c r="ERB41" s="29"/>
      <c r="ERC41" s="29"/>
      <c r="ERD41" s="29"/>
      <c r="ERE41" s="29"/>
      <c r="ERF41" s="29"/>
      <c r="ERG41" s="29"/>
      <c r="ERH41" s="29"/>
      <c r="ERI41" s="29"/>
      <c r="ERJ41" s="29"/>
      <c r="ERK41" s="29"/>
      <c r="ERL41" s="29"/>
      <c r="ERM41" s="29"/>
      <c r="ERN41" s="29"/>
      <c r="ERO41" s="29"/>
      <c r="ERP41" s="29"/>
      <c r="ERQ41" s="29"/>
      <c r="ERR41" s="29"/>
      <c r="ERS41" s="29"/>
      <c r="ERT41" s="29"/>
      <c r="ERU41" s="29"/>
      <c r="ERV41" s="29"/>
      <c r="ERW41" s="29"/>
      <c r="ERX41" s="29"/>
      <c r="ERY41" s="29"/>
      <c r="ERZ41" s="29"/>
      <c r="ESA41" s="29"/>
      <c r="ESB41" s="29"/>
      <c r="ESC41" s="29"/>
      <c r="ESD41" s="29"/>
      <c r="ESE41" s="29"/>
      <c r="ESF41" s="29"/>
      <c r="ESG41" s="29"/>
      <c r="ESH41" s="29"/>
      <c r="ESI41" s="29"/>
      <c r="ESJ41" s="29"/>
      <c r="ESK41" s="29"/>
      <c r="ESL41" s="29"/>
      <c r="ESM41" s="29"/>
      <c r="ESN41" s="29"/>
      <c r="ESO41" s="29"/>
      <c r="ESP41" s="29"/>
      <c r="ESQ41" s="29"/>
      <c r="ESR41" s="29"/>
      <c r="ESS41" s="29"/>
      <c r="EST41" s="29"/>
      <c r="ESU41" s="29"/>
      <c r="ESV41" s="29"/>
      <c r="ESW41" s="29"/>
      <c r="ESX41" s="29"/>
      <c r="ESY41" s="29"/>
      <c r="ESZ41" s="29"/>
      <c r="ETA41" s="29"/>
      <c r="ETB41" s="29"/>
      <c r="ETC41" s="29"/>
      <c r="ETD41" s="29"/>
      <c r="ETE41" s="29"/>
      <c r="ETF41" s="29"/>
      <c r="ETG41" s="29"/>
      <c r="ETH41" s="29"/>
      <c r="ETI41" s="29"/>
      <c r="ETJ41" s="29"/>
      <c r="ETK41" s="29"/>
      <c r="ETL41" s="29"/>
      <c r="ETM41" s="29"/>
      <c r="ETN41" s="29"/>
      <c r="ETO41" s="29"/>
      <c r="ETP41" s="29"/>
      <c r="ETQ41" s="29"/>
      <c r="ETR41" s="29"/>
      <c r="ETS41" s="29"/>
      <c r="ETT41" s="29"/>
      <c r="ETU41" s="29"/>
      <c r="ETV41" s="29"/>
      <c r="ETW41" s="29"/>
      <c r="ETX41" s="29"/>
      <c r="ETY41" s="29"/>
      <c r="ETZ41" s="29"/>
      <c r="EUA41" s="29"/>
      <c r="EUB41" s="29"/>
      <c r="EUC41" s="29"/>
      <c r="EUD41" s="29"/>
      <c r="EUE41" s="29"/>
      <c r="EUF41" s="29"/>
      <c r="EUG41" s="29"/>
      <c r="EUH41" s="29"/>
      <c r="EUI41" s="29"/>
      <c r="EUJ41" s="29"/>
      <c r="EUK41" s="29"/>
      <c r="EUL41" s="29"/>
      <c r="EUM41" s="29"/>
      <c r="EUN41" s="29"/>
      <c r="EUO41" s="29"/>
      <c r="EUP41" s="29"/>
      <c r="EUQ41" s="29"/>
      <c r="EUR41" s="29"/>
      <c r="EUS41" s="29"/>
      <c r="EUT41" s="29"/>
      <c r="EUU41" s="29"/>
      <c r="EUV41" s="29"/>
      <c r="EUW41" s="29"/>
      <c r="EUX41" s="29"/>
      <c r="EUY41" s="29"/>
      <c r="EUZ41" s="29"/>
      <c r="EVA41" s="29"/>
      <c r="EVB41" s="29"/>
      <c r="EVC41" s="29"/>
      <c r="EVD41" s="29"/>
      <c r="EVE41" s="29"/>
      <c r="EVF41" s="29"/>
      <c r="EVG41" s="29"/>
      <c r="EVH41" s="29"/>
      <c r="EVI41" s="29"/>
      <c r="EVJ41" s="29"/>
      <c r="EVK41" s="29"/>
      <c r="EVL41" s="29"/>
      <c r="EVM41" s="29"/>
      <c r="EVN41" s="29"/>
      <c r="EVO41" s="29"/>
      <c r="EVP41" s="29"/>
      <c r="EVQ41" s="29"/>
      <c r="EVR41" s="29"/>
      <c r="EVS41" s="29"/>
      <c r="EVT41" s="29"/>
      <c r="EVU41" s="29"/>
      <c r="EVV41" s="29"/>
      <c r="EVW41" s="29"/>
      <c r="EVX41" s="29"/>
      <c r="EVY41" s="29"/>
      <c r="EVZ41" s="29"/>
      <c r="EWA41" s="29"/>
      <c r="EWB41" s="29"/>
      <c r="EWC41" s="29"/>
      <c r="EWD41" s="29"/>
      <c r="EWE41" s="29"/>
      <c r="EWF41" s="29"/>
      <c r="EWG41" s="29"/>
      <c r="EWH41" s="29"/>
      <c r="EWI41" s="29"/>
      <c r="EWJ41" s="29"/>
      <c r="EWK41" s="29"/>
      <c r="EWL41" s="29"/>
      <c r="EWM41" s="29"/>
      <c r="EWN41" s="29"/>
      <c r="EWO41" s="29"/>
      <c r="EWP41" s="29"/>
      <c r="EWQ41" s="29"/>
      <c r="EWR41" s="29"/>
      <c r="EWS41" s="29"/>
      <c r="EWT41" s="29"/>
      <c r="EWU41" s="29"/>
      <c r="EWV41" s="29"/>
      <c r="EWW41" s="29"/>
      <c r="EWX41" s="29"/>
      <c r="EWY41" s="29"/>
      <c r="EWZ41" s="29"/>
      <c r="EXA41" s="29"/>
      <c r="EXB41" s="29"/>
      <c r="EXC41" s="29"/>
      <c r="EXD41" s="29"/>
      <c r="EXE41" s="29"/>
      <c r="EXF41" s="29"/>
      <c r="EXG41" s="29"/>
      <c r="EXH41" s="29"/>
      <c r="EXI41" s="29"/>
      <c r="EXJ41" s="29"/>
      <c r="EXK41" s="29"/>
      <c r="EXL41" s="29"/>
      <c r="EXM41" s="29"/>
      <c r="EXN41" s="29"/>
      <c r="EXO41" s="29"/>
      <c r="EXP41" s="29"/>
      <c r="EXQ41" s="29"/>
      <c r="EXR41" s="29"/>
      <c r="EXS41" s="29"/>
      <c r="EXT41" s="29"/>
      <c r="EXU41" s="29"/>
      <c r="EXV41" s="29"/>
      <c r="EXW41" s="29"/>
      <c r="EXX41" s="29"/>
      <c r="EXY41" s="29"/>
      <c r="EXZ41" s="29"/>
      <c r="EYA41" s="29"/>
      <c r="EYB41" s="29"/>
      <c r="EYC41" s="29"/>
      <c r="EYD41" s="29"/>
      <c r="EYE41" s="29"/>
      <c r="EYF41" s="29"/>
      <c r="EYG41" s="29"/>
      <c r="EYH41" s="29"/>
      <c r="EYI41" s="29"/>
      <c r="EYJ41" s="29"/>
      <c r="EYK41" s="29"/>
      <c r="EYL41" s="29"/>
      <c r="EYM41" s="29"/>
      <c r="EYN41" s="29"/>
      <c r="EYO41" s="29"/>
      <c r="EYP41" s="29"/>
      <c r="EYQ41" s="29"/>
      <c r="EYR41" s="29"/>
      <c r="EYS41" s="29"/>
      <c r="EYT41" s="29"/>
      <c r="EYU41" s="29"/>
      <c r="EYV41" s="29"/>
      <c r="EYW41" s="29"/>
      <c r="EYX41" s="29"/>
      <c r="EYY41" s="29"/>
      <c r="EYZ41" s="29"/>
      <c r="EZA41" s="29"/>
      <c r="EZB41" s="29"/>
      <c r="EZC41" s="29"/>
      <c r="EZD41" s="29"/>
      <c r="EZE41" s="29"/>
      <c r="EZF41" s="29"/>
      <c r="EZG41" s="29"/>
      <c r="EZH41" s="29"/>
      <c r="EZI41" s="29"/>
      <c r="EZJ41" s="29"/>
      <c r="EZK41" s="29"/>
      <c r="EZL41" s="29"/>
      <c r="EZM41" s="29"/>
      <c r="EZN41" s="29"/>
      <c r="EZO41" s="29"/>
      <c r="EZP41" s="29"/>
      <c r="EZQ41" s="29"/>
      <c r="EZR41" s="29"/>
      <c r="EZS41" s="29"/>
      <c r="EZT41" s="29"/>
      <c r="EZU41" s="29"/>
      <c r="EZV41" s="29"/>
      <c r="EZW41" s="29"/>
      <c r="EZX41" s="29"/>
      <c r="EZY41" s="29"/>
      <c r="EZZ41" s="29"/>
      <c r="FAA41" s="29"/>
      <c r="FAB41" s="29"/>
      <c r="FAC41" s="29"/>
      <c r="FAD41" s="29"/>
      <c r="FAE41" s="29"/>
      <c r="FAF41" s="29"/>
      <c r="FAG41" s="29"/>
      <c r="FAH41" s="29"/>
      <c r="FAI41" s="29"/>
      <c r="FAJ41" s="29"/>
      <c r="FAK41" s="29"/>
      <c r="FAL41" s="29"/>
      <c r="FAM41" s="29"/>
      <c r="FAN41" s="29"/>
      <c r="FAO41" s="29"/>
      <c r="FAP41" s="29"/>
      <c r="FAQ41" s="29"/>
      <c r="FAR41" s="29"/>
      <c r="FAS41" s="29"/>
      <c r="FAT41" s="29"/>
      <c r="FAU41" s="29"/>
      <c r="FAV41" s="29"/>
      <c r="FAW41" s="29"/>
      <c r="FAX41" s="29"/>
      <c r="FAY41" s="29"/>
      <c r="FAZ41" s="29"/>
      <c r="FBA41" s="29"/>
      <c r="FBB41" s="29"/>
      <c r="FBC41" s="29"/>
      <c r="FBD41" s="29"/>
      <c r="FBE41" s="29"/>
      <c r="FBF41" s="29"/>
      <c r="FBG41" s="29"/>
      <c r="FBH41" s="29"/>
      <c r="FBI41" s="29"/>
      <c r="FBJ41" s="29"/>
      <c r="FBK41" s="29"/>
      <c r="FBL41" s="29"/>
      <c r="FBM41" s="29"/>
      <c r="FBN41" s="29"/>
      <c r="FBO41" s="29"/>
      <c r="FBP41" s="29"/>
      <c r="FBQ41" s="29"/>
      <c r="FBR41" s="29"/>
      <c r="FBS41" s="29"/>
      <c r="FBT41" s="29"/>
      <c r="FBU41" s="29"/>
      <c r="FBV41" s="29"/>
      <c r="FBW41" s="29"/>
      <c r="FBX41" s="29"/>
      <c r="FBY41" s="29"/>
      <c r="FBZ41" s="29"/>
      <c r="FCA41" s="29"/>
      <c r="FCB41" s="29"/>
      <c r="FCC41" s="29"/>
      <c r="FCD41" s="29"/>
      <c r="FCE41" s="29"/>
      <c r="FCF41" s="29"/>
      <c r="FCG41" s="29"/>
      <c r="FCH41" s="29"/>
      <c r="FCI41" s="29"/>
      <c r="FCJ41" s="29"/>
      <c r="FCK41" s="29"/>
      <c r="FCL41" s="29"/>
      <c r="FCM41" s="29"/>
      <c r="FCN41" s="29"/>
      <c r="FCO41" s="29"/>
      <c r="FCP41" s="29"/>
      <c r="FCQ41" s="29"/>
      <c r="FCR41" s="29"/>
      <c r="FCS41" s="29"/>
      <c r="FCT41" s="29"/>
      <c r="FCU41" s="29"/>
      <c r="FCV41" s="29"/>
      <c r="FCW41" s="29"/>
      <c r="FCX41" s="29"/>
      <c r="FCY41" s="29"/>
      <c r="FCZ41" s="29"/>
      <c r="FDA41" s="29"/>
      <c r="FDB41" s="29"/>
      <c r="FDC41" s="29"/>
      <c r="FDD41" s="29"/>
      <c r="FDE41" s="29"/>
      <c r="FDF41" s="29"/>
      <c r="FDG41" s="29"/>
      <c r="FDH41" s="29"/>
      <c r="FDI41" s="29"/>
      <c r="FDJ41" s="29"/>
      <c r="FDK41" s="29"/>
      <c r="FDL41" s="29"/>
      <c r="FDM41" s="29"/>
      <c r="FDN41" s="29"/>
      <c r="FDO41" s="29"/>
      <c r="FDP41" s="29"/>
      <c r="FDQ41" s="29"/>
      <c r="FDR41" s="29"/>
      <c r="FDS41" s="29"/>
      <c r="FDT41" s="29"/>
      <c r="FDU41" s="29"/>
      <c r="FDV41" s="29"/>
      <c r="FDW41" s="29"/>
      <c r="FDX41" s="29"/>
      <c r="FDY41" s="29"/>
      <c r="FDZ41" s="29"/>
      <c r="FEA41" s="29"/>
      <c r="FEB41" s="29"/>
      <c r="FEC41" s="29"/>
      <c r="FED41" s="29"/>
      <c r="FEE41" s="29"/>
      <c r="FEF41" s="29"/>
      <c r="FEG41" s="29"/>
      <c r="FEH41" s="29"/>
      <c r="FEI41" s="29"/>
      <c r="FEJ41" s="29"/>
      <c r="FEK41" s="29"/>
      <c r="FEL41" s="29"/>
      <c r="FEM41" s="29"/>
      <c r="FEN41" s="29"/>
      <c r="FEO41" s="29"/>
      <c r="FEP41" s="29"/>
      <c r="FEQ41" s="29"/>
      <c r="FER41" s="29"/>
      <c r="FES41" s="29"/>
      <c r="FET41" s="29"/>
      <c r="FEU41" s="29"/>
      <c r="FEV41" s="29"/>
      <c r="FEW41" s="29"/>
      <c r="FEX41" s="29"/>
      <c r="FEY41" s="29"/>
      <c r="FEZ41" s="29"/>
      <c r="FFA41" s="29"/>
      <c r="FFB41" s="29"/>
      <c r="FFC41" s="29"/>
      <c r="FFD41" s="29"/>
      <c r="FFE41" s="29"/>
      <c r="FFF41" s="29"/>
      <c r="FFG41" s="29"/>
      <c r="FFH41" s="29"/>
      <c r="FFI41" s="29"/>
      <c r="FFJ41" s="29"/>
      <c r="FFK41" s="29"/>
      <c r="FFL41" s="29"/>
      <c r="FFM41" s="29"/>
      <c r="FFN41" s="29"/>
      <c r="FFO41" s="29"/>
      <c r="FFP41" s="29"/>
      <c r="FFQ41" s="29"/>
      <c r="FFR41" s="29"/>
      <c r="FFS41" s="29"/>
      <c r="FFT41" s="29"/>
      <c r="FFU41" s="29"/>
      <c r="FFV41" s="29"/>
      <c r="FFW41" s="29"/>
      <c r="FFX41" s="29"/>
      <c r="FFY41" s="29"/>
      <c r="FFZ41" s="29"/>
      <c r="FGA41" s="29"/>
      <c r="FGB41" s="29"/>
      <c r="FGC41" s="29"/>
      <c r="FGD41" s="29"/>
      <c r="FGE41" s="29"/>
      <c r="FGF41" s="29"/>
      <c r="FGG41" s="29"/>
      <c r="FGH41" s="29"/>
      <c r="FGI41" s="29"/>
      <c r="FGJ41" s="29"/>
      <c r="FGK41" s="29"/>
      <c r="FGL41" s="29"/>
      <c r="FGM41" s="29"/>
      <c r="FGN41" s="29"/>
      <c r="FGO41" s="29"/>
      <c r="FGP41" s="29"/>
      <c r="FGQ41" s="29"/>
      <c r="FGR41" s="29"/>
      <c r="FGS41" s="29"/>
      <c r="FGT41" s="29"/>
      <c r="FGU41" s="29"/>
      <c r="FGV41" s="29"/>
      <c r="FGW41" s="29"/>
      <c r="FGX41" s="29"/>
      <c r="FGY41" s="29"/>
      <c r="FGZ41" s="29"/>
      <c r="FHA41" s="29"/>
      <c r="FHB41" s="29"/>
      <c r="FHC41" s="29"/>
      <c r="FHD41" s="29"/>
      <c r="FHE41" s="29"/>
      <c r="FHF41" s="29"/>
      <c r="FHG41" s="29"/>
      <c r="FHH41" s="29"/>
      <c r="FHI41" s="29"/>
      <c r="FHJ41" s="29"/>
      <c r="FHK41" s="29"/>
      <c r="FHL41" s="29"/>
      <c r="FHM41" s="29"/>
      <c r="FHN41" s="29"/>
      <c r="FHO41" s="29"/>
      <c r="FHP41" s="29"/>
      <c r="FHQ41" s="29"/>
      <c r="FHR41" s="29"/>
      <c r="FHS41" s="29"/>
      <c r="FHT41" s="29"/>
      <c r="FHU41" s="29"/>
      <c r="FHV41" s="29"/>
      <c r="FHW41" s="29"/>
      <c r="FHX41" s="29"/>
      <c r="FHY41" s="29"/>
      <c r="FHZ41" s="29"/>
      <c r="FIA41" s="29"/>
      <c r="FIB41" s="29"/>
      <c r="FIC41" s="29"/>
      <c r="FID41" s="29"/>
      <c r="FIE41" s="29"/>
      <c r="FIF41" s="29"/>
      <c r="FIG41" s="29"/>
      <c r="FIH41" s="29"/>
      <c r="FII41" s="29"/>
      <c r="FIJ41" s="29"/>
      <c r="FIK41" s="29"/>
      <c r="FIL41" s="29"/>
      <c r="FIM41" s="29"/>
      <c r="FIN41" s="29"/>
      <c r="FIO41" s="29"/>
      <c r="FIP41" s="29"/>
      <c r="FIQ41" s="29"/>
      <c r="FIR41" s="29"/>
      <c r="FIS41" s="29"/>
      <c r="FIT41" s="29"/>
      <c r="FIU41" s="29"/>
      <c r="FIV41" s="29"/>
      <c r="FIW41" s="29"/>
      <c r="FIX41" s="29"/>
      <c r="FIY41" s="29"/>
      <c r="FIZ41" s="29"/>
      <c r="FJA41" s="29"/>
      <c r="FJB41" s="29"/>
      <c r="FJC41" s="29"/>
      <c r="FJD41" s="29"/>
      <c r="FJE41" s="29"/>
      <c r="FJF41" s="29"/>
      <c r="FJG41" s="29"/>
      <c r="FJH41" s="29"/>
      <c r="FJI41" s="29"/>
      <c r="FJJ41" s="29"/>
      <c r="FJK41" s="29"/>
      <c r="FJL41" s="29"/>
      <c r="FJM41" s="29"/>
      <c r="FJN41" s="29"/>
      <c r="FJO41" s="29"/>
      <c r="FJP41" s="29"/>
      <c r="FJQ41" s="29"/>
      <c r="FJR41" s="29"/>
      <c r="FJS41" s="29"/>
      <c r="FJT41" s="29"/>
      <c r="FJU41" s="29"/>
      <c r="FJV41" s="29"/>
      <c r="FJW41" s="29"/>
      <c r="FJX41" s="29"/>
      <c r="FJY41" s="29"/>
      <c r="FJZ41" s="29"/>
      <c r="FKA41" s="29"/>
      <c r="FKB41" s="29"/>
      <c r="FKC41" s="29"/>
      <c r="FKD41" s="29"/>
      <c r="FKE41" s="29"/>
      <c r="FKF41" s="29"/>
      <c r="FKG41" s="29"/>
      <c r="FKH41" s="29"/>
      <c r="FKI41" s="29"/>
      <c r="FKJ41" s="29"/>
      <c r="FKK41" s="29"/>
      <c r="FKL41" s="29"/>
      <c r="FKM41" s="29"/>
      <c r="FKN41" s="29"/>
      <c r="FKO41" s="29"/>
      <c r="FKP41" s="29"/>
      <c r="FKQ41" s="29"/>
      <c r="FKR41" s="29"/>
      <c r="FKS41" s="29"/>
      <c r="FKT41" s="29"/>
      <c r="FKU41" s="29"/>
      <c r="FKV41" s="29"/>
      <c r="FKW41" s="29"/>
      <c r="FKX41" s="29"/>
      <c r="FKY41" s="29"/>
      <c r="FKZ41" s="29"/>
      <c r="FLA41" s="29"/>
      <c r="FLB41" s="29"/>
      <c r="FLC41" s="29"/>
      <c r="FLD41" s="29"/>
      <c r="FLE41" s="29"/>
      <c r="FLF41" s="29"/>
      <c r="FLG41" s="29"/>
      <c r="FLH41" s="29"/>
      <c r="FLI41" s="29"/>
      <c r="FLJ41" s="29"/>
      <c r="FLK41" s="29"/>
      <c r="FLL41" s="29"/>
      <c r="FLM41" s="29"/>
      <c r="FLN41" s="29"/>
      <c r="FLO41" s="29"/>
      <c r="FLP41" s="29"/>
      <c r="FLQ41" s="29"/>
      <c r="FLR41" s="29"/>
      <c r="FLS41" s="29"/>
      <c r="FLT41" s="29"/>
      <c r="FLU41" s="29"/>
      <c r="FLV41" s="29"/>
      <c r="FLW41" s="29"/>
      <c r="FLX41" s="29"/>
      <c r="FLY41" s="29"/>
      <c r="FLZ41" s="29"/>
      <c r="FMA41" s="29"/>
      <c r="FMB41" s="29"/>
      <c r="FMC41" s="29"/>
      <c r="FMD41" s="29"/>
      <c r="FME41" s="29"/>
      <c r="FMF41" s="29"/>
      <c r="FMG41" s="29"/>
      <c r="FMH41" s="29"/>
      <c r="FMI41" s="29"/>
      <c r="FMJ41" s="29"/>
      <c r="FMK41" s="29"/>
      <c r="FML41" s="29"/>
      <c r="FMM41" s="29"/>
      <c r="FMN41" s="29"/>
      <c r="FMO41" s="29"/>
      <c r="FMP41" s="29"/>
      <c r="FMQ41" s="29"/>
      <c r="FMR41" s="29"/>
      <c r="FMS41" s="29"/>
      <c r="FMT41" s="29"/>
      <c r="FMU41" s="29"/>
      <c r="FMV41" s="29"/>
      <c r="FMW41" s="29"/>
      <c r="FMX41" s="29"/>
      <c r="FMY41" s="29"/>
      <c r="FMZ41" s="29"/>
      <c r="FNA41" s="29"/>
      <c r="FNB41" s="29"/>
      <c r="FNC41" s="29"/>
      <c r="FND41" s="29"/>
      <c r="FNE41" s="29"/>
      <c r="FNF41" s="29"/>
      <c r="FNG41" s="29"/>
      <c r="FNH41" s="29"/>
      <c r="FNI41" s="29"/>
      <c r="FNJ41" s="29"/>
      <c r="FNK41" s="29"/>
      <c r="FNL41" s="29"/>
      <c r="FNM41" s="29"/>
      <c r="FNN41" s="29"/>
      <c r="FNO41" s="29"/>
      <c r="FNP41" s="29"/>
      <c r="FNQ41" s="29"/>
      <c r="FNR41" s="29"/>
      <c r="FNS41" s="29"/>
      <c r="FNT41" s="29"/>
      <c r="FNU41" s="29"/>
      <c r="FNV41" s="29"/>
      <c r="FNW41" s="29"/>
      <c r="FNX41" s="29"/>
      <c r="FNY41" s="29"/>
      <c r="FNZ41" s="29"/>
      <c r="FOA41" s="29"/>
      <c r="FOB41" s="29"/>
      <c r="FOC41" s="29"/>
      <c r="FOD41" s="29"/>
      <c r="FOE41" s="29"/>
      <c r="FOF41" s="29"/>
      <c r="FOG41" s="29"/>
      <c r="FOH41" s="29"/>
      <c r="FOI41" s="29"/>
      <c r="FOJ41" s="29"/>
      <c r="FOK41" s="29"/>
      <c r="FOL41" s="29"/>
      <c r="FOM41" s="29"/>
      <c r="FON41" s="29"/>
      <c r="FOO41" s="29"/>
      <c r="FOP41" s="29"/>
      <c r="FOQ41" s="29"/>
      <c r="FOR41" s="29"/>
      <c r="FOS41" s="29"/>
      <c r="FOT41" s="29"/>
      <c r="FOU41" s="29"/>
      <c r="FOV41" s="29"/>
      <c r="FOW41" s="29"/>
      <c r="FOX41" s="29"/>
      <c r="FOY41" s="29"/>
      <c r="FOZ41" s="29"/>
      <c r="FPA41" s="29"/>
      <c r="FPB41" s="29"/>
      <c r="FPC41" s="29"/>
      <c r="FPD41" s="29"/>
      <c r="FPE41" s="29"/>
      <c r="FPF41" s="29"/>
      <c r="FPG41" s="29"/>
      <c r="FPH41" s="29"/>
      <c r="FPI41" s="29"/>
      <c r="FPJ41" s="29"/>
      <c r="FPK41" s="29"/>
      <c r="FPL41" s="29"/>
      <c r="FPM41" s="29"/>
      <c r="FPN41" s="29"/>
      <c r="FPO41" s="29"/>
      <c r="FPP41" s="29"/>
      <c r="FPQ41" s="29"/>
      <c r="FPR41" s="29"/>
      <c r="FPS41" s="29"/>
      <c r="FPT41" s="29"/>
      <c r="FPU41" s="29"/>
      <c r="FPV41" s="29"/>
      <c r="FPW41" s="29"/>
      <c r="FPX41" s="29"/>
      <c r="FPY41" s="29"/>
      <c r="FPZ41" s="29"/>
      <c r="FQA41" s="29"/>
      <c r="FQB41" s="29"/>
      <c r="FQC41" s="29"/>
      <c r="FQD41" s="29"/>
      <c r="FQE41" s="29"/>
      <c r="FQF41" s="29"/>
      <c r="FQG41" s="29"/>
      <c r="FQH41" s="29"/>
      <c r="FQI41" s="29"/>
      <c r="FQJ41" s="29"/>
      <c r="FQK41" s="29"/>
      <c r="FQL41" s="29"/>
      <c r="FQM41" s="29"/>
      <c r="FQN41" s="29"/>
      <c r="FQO41" s="29"/>
      <c r="FQP41" s="29"/>
      <c r="FQQ41" s="29"/>
      <c r="FQR41" s="29"/>
      <c r="FQS41" s="29"/>
      <c r="FQT41" s="29"/>
      <c r="FQU41" s="29"/>
      <c r="FQV41" s="29"/>
      <c r="FQW41" s="29"/>
      <c r="FQX41" s="29"/>
      <c r="FQY41" s="29"/>
      <c r="FQZ41" s="29"/>
      <c r="FRA41" s="29"/>
      <c r="FRB41" s="29"/>
      <c r="FRC41" s="29"/>
      <c r="FRD41" s="29"/>
      <c r="FRE41" s="29"/>
      <c r="FRF41" s="29"/>
      <c r="FRG41" s="29"/>
      <c r="FRH41" s="29"/>
      <c r="FRI41" s="29"/>
      <c r="FRJ41" s="29"/>
      <c r="FRK41" s="29"/>
      <c r="FRL41" s="29"/>
      <c r="FRM41" s="29"/>
      <c r="FRN41" s="29"/>
      <c r="FRO41" s="29"/>
      <c r="FRP41" s="29"/>
      <c r="FRQ41" s="29"/>
      <c r="FRR41" s="29"/>
      <c r="FRS41" s="29"/>
      <c r="FRT41" s="29"/>
      <c r="FRU41" s="29"/>
      <c r="FRV41" s="29"/>
      <c r="FRW41" s="29"/>
      <c r="FRX41" s="29"/>
      <c r="FRY41" s="29"/>
      <c r="FRZ41" s="29"/>
      <c r="FSA41" s="29"/>
      <c r="FSB41" s="29"/>
      <c r="FSC41" s="29"/>
      <c r="FSD41" s="29"/>
      <c r="FSE41" s="29"/>
      <c r="FSF41" s="29"/>
      <c r="FSG41" s="29"/>
      <c r="FSH41" s="29"/>
      <c r="FSI41" s="29"/>
      <c r="FSJ41" s="29"/>
      <c r="FSK41" s="29"/>
      <c r="FSL41" s="29"/>
      <c r="FSM41" s="29"/>
      <c r="FSN41" s="29"/>
      <c r="FSO41" s="29"/>
      <c r="FSP41" s="29"/>
      <c r="FSQ41" s="29"/>
      <c r="FSR41" s="29"/>
      <c r="FSS41" s="29"/>
      <c r="FST41" s="29"/>
      <c r="FSU41" s="29"/>
      <c r="FSV41" s="29"/>
      <c r="FSW41" s="29"/>
      <c r="FSX41" s="29"/>
      <c r="FSY41" s="29"/>
      <c r="FSZ41" s="29"/>
      <c r="FTA41" s="29"/>
      <c r="FTB41" s="29"/>
      <c r="FTC41" s="29"/>
      <c r="FTD41" s="29"/>
      <c r="FTE41" s="29"/>
      <c r="FTF41" s="29"/>
      <c r="FTG41" s="29"/>
      <c r="FTH41" s="29"/>
      <c r="FTI41" s="29"/>
      <c r="FTJ41" s="29"/>
      <c r="FTK41" s="29"/>
      <c r="FTL41" s="29"/>
      <c r="FTM41" s="29"/>
      <c r="FTN41" s="29"/>
      <c r="FTO41" s="29"/>
      <c r="FTP41" s="29"/>
      <c r="FTQ41" s="29"/>
      <c r="FTR41" s="29"/>
      <c r="FTS41" s="29"/>
      <c r="FTT41" s="29"/>
      <c r="FTU41" s="29"/>
      <c r="FTV41" s="29"/>
      <c r="FTW41" s="29"/>
      <c r="FTX41" s="29"/>
      <c r="FTY41" s="29"/>
      <c r="FTZ41" s="29"/>
      <c r="FUA41" s="29"/>
      <c r="FUB41" s="29"/>
      <c r="FUC41" s="29"/>
      <c r="FUD41" s="29"/>
      <c r="FUE41" s="29"/>
      <c r="FUF41" s="29"/>
      <c r="FUG41" s="29"/>
      <c r="FUH41" s="29"/>
      <c r="FUI41" s="29"/>
      <c r="FUJ41" s="29"/>
      <c r="FUK41" s="29"/>
      <c r="FUL41" s="29"/>
      <c r="FUM41" s="29"/>
      <c r="FUN41" s="29"/>
      <c r="FUO41" s="29"/>
      <c r="FUP41" s="29"/>
      <c r="FUQ41" s="29"/>
      <c r="FUR41" s="29"/>
      <c r="FUS41" s="29"/>
      <c r="FUT41" s="29"/>
      <c r="FUU41" s="29"/>
      <c r="FUV41" s="29"/>
      <c r="FUW41" s="29"/>
      <c r="FUX41" s="29"/>
      <c r="FUY41" s="29"/>
      <c r="FUZ41" s="29"/>
      <c r="FVA41" s="29"/>
      <c r="FVB41" s="29"/>
      <c r="FVC41" s="29"/>
      <c r="FVD41" s="29"/>
      <c r="FVE41" s="29"/>
      <c r="FVF41" s="29"/>
      <c r="FVG41" s="29"/>
      <c r="FVH41" s="29"/>
      <c r="FVI41" s="29"/>
      <c r="FVJ41" s="29"/>
      <c r="FVK41" s="29"/>
      <c r="FVL41" s="29"/>
      <c r="FVM41" s="29"/>
      <c r="FVN41" s="29"/>
      <c r="FVO41" s="29"/>
      <c r="FVP41" s="29"/>
      <c r="FVQ41" s="29"/>
      <c r="FVR41" s="29"/>
      <c r="FVS41" s="29"/>
      <c r="FVT41" s="29"/>
      <c r="FVU41" s="29"/>
      <c r="FVV41" s="29"/>
      <c r="FVW41" s="29"/>
      <c r="FVX41" s="29"/>
      <c r="FVY41" s="29"/>
      <c r="FVZ41" s="29"/>
      <c r="FWA41" s="29"/>
      <c r="FWB41" s="29"/>
      <c r="FWC41" s="29"/>
      <c r="FWD41" s="29"/>
      <c r="FWE41" s="29"/>
      <c r="FWF41" s="29"/>
      <c r="FWG41" s="29"/>
      <c r="FWH41" s="29"/>
      <c r="FWI41" s="29"/>
      <c r="FWJ41" s="29"/>
      <c r="FWK41" s="29"/>
      <c r="FWL41" s="29"/>
      <c r="FWM41" s="29"/>
      <c r="FWN41" s="29"/>
      <c r="FWO41" s="29"/>
      <c r="FWP41" s="29"/>
      <c r="FWQ41" s="29"/>
      <c r="FWR41" s="29"/>
      <c r="FWS41" s="29"/>
      <c r="FWT41" s="29"/>
      <c r="FWU41" s="29"/>
      <c r="FWV41" s="29"/>
      <c r="FWW41" s="29"/>
      <c r="FWX41" s="29"/>
      <c r="FWY41" s="29"/>
      <c r="FWZ41" s="29"/>
      <c r="FXA41" s="29"/>
      <c r="FXB41" s="29"/>
      <c r="FXC41" s="29"/>
      <c r="FXD41" s="29"/>
      <c r="FXE41" s="29"/>
      <c r="FXF41" s="29"/>
      <c r="FXG41" s="29"/>
      <c r="FXH41" s="29"/>
      <c r="FXI41" s="29"/>
      <c r="FXJ41" s="29"/>
      <c r="FXK41" s="29"/>
      <c r="FXL41" s="29"/>
      <c r="FXM41" s="29"/>
      <c r="FXN41" s="29"/>
      <c r="FXO41" s="29"/>
      <c r="FXP41" s="29"/>
      <c r="FXQ41" s="29"/>
      <c r="FXR41" s="29"/>
      <c r="FXS41" s="29"/>
      <c r="FXT41" s="29"/>
      <c r="FXU41" s="29"/>
      <c r="FXV41" s="29"/>
      <c r="FXW41" s="29"/>
      <c r="FXX41" s="29"/>
      <c r="FXY41" s="29"/>
      <c r="FXZ41" s="29"/>
      <c r="FYA41" s="29"/>
      <c r="FYB41" s="29"/>
      <c r="FYC41" s="29"/>
      <c r="FYD41" s="29"/>
      <c r="FYE41" s="29"/>
      <c r="FYF41" s="29"/>
      <c r="FYG41" s="29"/>
      <c r="FYH41" s="29"/>
      <c r="FYI41" s="29"/>
      <c r="FYJ41" s="29"/>
      <c r="FYK41" s="29"/>
      <c r="FYL41" s="29"/>
      <c r="FYM41" s="29"/>
      <c r="FYN41" s="29"/>
      <c r="FYO41" s="29"/>
      <c r="FYP41" s="29"/>
      <c r="FYQ41" s="29"/>
      <c r="FYR41" s="29"/>
      <c r="FYS41" s="29"/>
      <c r="FYT41" s="29"/>
      <c r="FYU41" s="29"/>
      <c r="FYV41" s="29"/>
      <c r="FYW41" s="29"/>
      <c r="FYX41" s="29"/>
      <c r="FYY41" s="29"/>
      <c r="FYZ41" s="29"/>
      <c r="FZA41" s="29"/>
      <c r="FZB41" s="29"/>
      <c r="FZC41" s="29"/>
      <c r="FZD41" s="29"/>
      <c r="FZE41" s="29"/>
      <c r="FZF41" s="29"/>
      <c r="FZG41" s="29"/>
      <c r="FZH41" s="29"/>
      <c r="FZI41" s="29"/>
      <c r="FZJ41" s="29"/>
      <c r="FZK41" s="29"/>
      <c r="FZL41" s="29"/>
      <c r="FZM41" s="29"/>
      <c r="FZN41" s="29"/>
      <c r="FZO41" s="29"/>
      <c r="FZP41" s="29"/>
      <c r="FZQ41" s="29"/>
      <c r="FZR41" s="29"/>
      <c r="FZS41" s="29"/>
      <c r="FZT41" s="29"/>
      <c r="FZU41" s="29"/>
      <c r="FZV41" s="29"/>
      <c r="FZW41" s="29"/>
      <c r="FZX41" s="29"/>
      <c r="FZY41" s="29"/>
      <c r="FZZ41" s="29"/>
      <c r="GAA41" s="29"/>
      <c r="GAB41" s="29"/>
      <c r="GAC41" s="29"/>
      <c r="GAD41" s="29"/>
      <c r="GAE41" s="29"/>
      <c r="GAF41" s="29"/>
      <c r="GAG41" s="29"/>
      <c r="GAH41" s="29"/>
      <c r="GAI41" s="29"/>
      <c r="GAJ41" s="29"/>
      <c r="GAK41" s="29"/>
      <c r="GAL41" s="29"/>
      <c r="GAM41" s="29"/>
      <c r="GAN41" s="29"/>
      <c r="GAO41" s="29"/>
      <c r="GAP41" s="29"/>
      <c r="GAQ41" s="29"/>
      <c r="GAR41" s="29"/>
      <c r="GAS41" s="29"/>
      <c r="GAT41" s="29"/>
      <c r="GAU41" s="29"/>
      <c r="GAV41" s="29"/>
      <c r="GAW41" s="29"/>
      <c r="GAX41" s="29"/>
      <c r="GAY41" s="29"/>
      <c r="GAZ41" s="29"/>
      <c r="GBA41" s="29"/>
      <c r="GBB41" s="29"/>
      <c r="GBC41" s="29"/>
      <c r="GBD41" s="29"/>
      <c r="GBE41" s="29"/>
      <c r="GBF41" s="29"/>
      <c r="GBG41" s="29"/>
      <c r="GBH41" s="29"/>
      <c r="GBI41" s="29"/>
      <c r="GBJ41" s="29"/>
      <c r="GBK41" s="29"/>
      <c r="GBL41" s="29"/>
      <c r="GBM41" s="29"/>
      <c r="GBN41" s="29"/>
      <c r="GBO41" s="29"/>
      <c r="GBP41" s="29"/>
      <c r="GBQ41" s="29"/>
      <c r="GBR41" s="29"/>
      <c r="GBS41" s="29"/>
      <c r="GBT41" s="29"/>
      <c r="GBU41" s="29"/>
      <c r="GBV41" s="29"/>
      <c r="GBW41" s="29"/>
      <c r="GBX41" s="29"/>
      <c r="GBY41" s="29"/>
      <c r="GBZ41" s="29"/>
      <c r="GCA41" s="29"/>
      <c r="GCB41" s="29"/>
      <c r="GCC41" s="29"/>
      <c r="GCD41" s="29"/>
      <c r="GCE41" s="29"/>
      <c r="GCF41" s="29"/>
      <c r="GCG41" s="29"/>
      <c r="GCH41" s="29"/>
      <c r="GCI41" s="29"/>
      <c r="GCJ41" s="29"/>
      <c r="GCK41" s="29"/>
      <c r="GCL41" s="29"/>
      <c r="GCM41" s="29"/>
      <c r="GCN41" s="29"/>
      <c r="GCO41" s="29"/>
      <c r="GCP41" s="29"/>
      <c r="GCQ41" s="29"/>
      <c r="GCR41" s="29"/>
      <c r="GCS41" s="29"/>
      <c r="GCT41" s="29"/>
      <c r="GCU41" s="29"/>
      <c r="GCV41" s="29"/>
      <c r="GCW41" s="29"/>
      <c r="GCX41" s="29"/>
      <c r="GCY41" s="29"/>
      <c r="GCZ41" s="29"/>
      <c r="GDA41" s="29"/>
      <c r="GDB41" s="29"/>
      <c r="GDC41" s="29"/>
      <c r="GDD41" s="29"/>
      <c r="GDE41" s="29"/>
      <c r="GDF41" s="29"/>
      <c r="GDG41" s="29"/>
      <c r="GDH41" s="29"/>
      <c r="GDI41" s="29"/>
      <c r="GDJ41" s="29"/>
      <c r="GDK41" s="29"/>
      <c r="GDL41" s="29"/>
      <c r="GDM41" s="29"/>
      <c r="GDN41" s="29"/>
      <c r="GDO41" s="29"/>
      <c r="GDP41" s="29"/>
      <c r="GDQ41" s="29"/>
      <c r="GDR41" s="29"/>
      <c r="GDS41" s="29"/>
      <c r="GDT41" s="29"/>
      <c r="GDU41" s="29"/>
      <c r="GDV41" s="29"/>
      <c r="GDW41" s="29"/>
      <c r="GDX41" s="29"/>
      <c r="GDY41" s="29"/>
      <c r="GDZ41" s="29"/>
      <c r="GEA41" s="29"/>
      <c r="GEB41" s="29"/>
      <c r="GEC41" s="29"/>
      <c r="GED41" s="29"/>
      <c r="GEE41" s="29"/>
      <c r="GEF41" s="29"/>
      <c r="GEG41" s="29"/>
      <c r="GEH41" s="29"/>
      <c r="GEI41" s="29"/>
      <c r="GEJ41" s="29"/>
      <c r="GEK41" s="29"/>
      <c r="GEL41" s="29"/>
      <c r="GEM41" s="29"/>
      <c r="GEN41" s="29"/>
      <c r="GEO41" s="29"/>
      <c r="GEP41" s="29"/>
      <c r="GEQ41" s="29"/>
      <c r="GER41" s="29"/>
      <c r="GES41" s="29"/>
      <c r="GET41" s="29"/>
      <c r="GEU41" s="29"/>
      <c r="GEV41" s="29"/>
      <c r="GEW41" s="29"/>
      <c r="GEX41" s="29"/>
      <c r="GEY41" s="29"/>
      <c r="GEZ41" s="29"/>
      <c r="GFA41" s="29"/>
      <c r="GFB41" s="29"/>
      <c r="GFC41" s="29"/>
      <c r="GFD41" s="29"/>
      <c r="GFE41" s="29"/>
      <c r="GFF41" s="29"/>
      <c r="GFG41" s="29"/>
      <c r="GFH41" s="29"/>
      <c r="GFI41" s="29"/>
      <c r="GFJ41" s="29"/>
      <c r="GFK41" s="29"/>
      <c r="GFL41" s="29"/>
      <c r="GFM41" s="29"/>
      <c r="GFN41" s="29"/>
      <c r="GFO41" s="29"/>
      <c r="GFP41" s="29"/>
      <c r="GFQ41" s="29"/>
      <c r="GFR41" s="29"/>
      <c r="GFS41" s="29"/>
      <c r="GFT41" s="29"/>
      <c r="GFU41" s="29"/>
      <c r="GFV41" s="29"/>
      <c r="GFW41" s="29"/>
      <c r="GFX41" s="29"/>
      <c r="GFY41" s="29"/>
      <c r="GFZ41" s="29"/>
      <c r="GGA41" s="29"/>
      <c r="GGB41" s="29"/>
      <c r="GGC41" s="29"/>
      <c r="GGD41" s="29"/>
      <c r="GGE41" s="29"/>
      <c r="GGF41" s="29"/>
      <c r="GGG41" s="29"/>
      <c r="GGH41" s="29"/>
      <c r="GGI41" s="29"/>
      <c r="GGJ41" s="29"/>
      <c r="GGK41" s="29"/>
      <c r="GGL41" s="29"/>
      <c r="GGM41" s="29"/>
      <c r="GGN41" s="29"/>
      <c r="GGO41" s="29"/>
      <c r="GGP41" s="29"/>
      <c r="GGQ41" s="29"/>
      <c r="GGR41" s="29"/>
      <c r="GGS41" s="29"/>
      <c r="GGT41" s="29"/>
      <c r="GGU41" s="29"/>
      <c r="GGV41" s="29"/>
      <c r="GGW41" s="29"/>
      <c r="GGX41" s="29"/>
      <c r="GGY41" s="29"/>
      <c r="GGZ41" s="29"/>
      <c r="GHA41" s="29"/>
      <c r="GHB41" s="29"/>
      <c r="GHC41" s="29"/>
      <c r="GHD41" s="29"/>
      <c r="GHE41" s="29"/>
      <c r="GHF41" s="29"/>
      <c r="GHG41" s="29"/>
      <c r="GHH41" s="29"/>
      <c r="GHI41" s="29"/>
      <c r="GHJ41" s="29"/>
      <c r="GHK41" s="29"/>
      <c r="GHL41" s="29"/>
      <c r="GHM41" s="29"/>
      <c r="GHN41" s="29"/>
      <c r="GHO41" s="29"/>
      <c r="GHP41" s="29"/>
      <c r="GHQ41" s="29"/>
      <c r="GHR41" s="29"/>
      <c r="GHS41" s="29"/>
      <c r="GHT41" s="29"/>
      <c r="GHU41" s="29"/>
      <c r="GHV41" s="29"/>
      <c r="GHW41" s="29"/>
      <c r="GHX41" s="29"/>
      <c r="GHY41" s="29"/>
      <c r="GHZ41" s="29"/>
      <c r="GIA41" s="29"/>
      <c r="GIB41" s="29"/>
      <c r="GIC41" s="29"/>
      <c r="GID41" s="29"/>
      <c r="GIE41" s="29"/>
      <c r="GIF41" s="29"/>
      <c r="GIG41" s="29"/>
      <c r="GIH41" s="29"/>
      <c r="GII41" s="29"/>
      <c r="GIJ41" s="29"/>
      <c r="GIK41" s="29"/>
      <c r="GIL41" s="29"/>
      <c r="GIM41" s="29"/>
      <c r="GIN41" s="29"/>
      <c r="GIO41" s="29"/>
      <c r="GIP41" s="29"/>
      <c r="GIQ41" s="29"/>
      <c r="GIR41" s="29"/>
      <c r="GIS41" s="29"/>
      <c r="GIT41" s="29"/>
      <c r="GIU41" s="29"/>
      <c r="GIV41" s="29"/>
      <c r="GIW41" s="29"/>
      <c r="GIX41" s="29"/>
      <c r="GIY41" s="29"/>
      <c r="GIZ41" s="29"/>
      <c r="GJA41" s="29"/>
      <c r="GJB41" s="29"/>
      <c r="GJC41" s="29"/>
      <c r="GJD41" s="29"/>
      <c r="GJE41" s="29"/>
      <c r="GJF41" s="29"/>
      <c r="GJG41" s="29"/>
      <c r="GJH41" s="29"/>
      <c r="GJI41" s="29"/>
      <c r="GJJ41" s="29"/>
      <c r="GJK41" s="29"/>
      <c r="GJL41" s="29"/>
      <c r="GJM41" s="29"/>
      <c r="GJN41" s="29"/>
      <c r="GJO41" s="29"/>
      <c r="GJP41" s="29"/>
      <c r="GJQ41" s="29"/>
      <c r="GJR41" s="29"/>
      <c r="GJS41" s="29"/>
      <c r="GJT41" s="29"/>
      <c r="GJU41" s="29"/>
      <c r="GJV41" s="29"/>
      <c r="GJW41" s="29"/>
      <c r="GJX41" s="29"/>
      <c r="GJY41" s="29"/>
      <c r="GJZ41" s="29"/>
      <c r="GKA41" s="29"/>
      <c r="GKB41" s="29"/>
      <c r="GKC41" s="29"/>
      <c r="GKD41" s="29"/>
      <c r="GKE41" s="29"/>
      <c r="GKF41" s="29"/>
      <c r="GKG41" s="29"/>
      <c r="GKH41" s="29"/>
      <c r="GKI41" s="29"/>
      <c r="GKJ41" s="29"/>
      <c r="GKK41" s="29"/>
      <c r="GKL41" s="29"/>
      <c r="GKM41" s="29"/>
      <c r="GKN41" s="29"/>
      <c r="GKO41" s="29"/>
      <c r="GKP41" s="29"/>
      <c r="GKQ41" s="29"/>
      <c r="GKR41" s="29"/>
      <c r="GKS41" s="29"/>
      <c r="GKT41" s="29"/>
      <c r="GKU41" s="29"/>
      <c r="GKV41" s="29"/>
      <c r="GKW41" s="29"/>
      <c r="GKX41" s="29"/>
      <c r="GKY41" s="29"/>
      <c r="GKZ41" s="29"/>
      <c r="GLA41" s="29"/>
      <c r="GLB41" s="29"/>
      <c r="GLC41" s="29"/>
      <c r="GLD41" s="29"/>
      <c r="GLE41" s="29"/>
      <c r="GLF41" s="29"/>
      <c r="GLG41" s="29"/>
      <c r="GLH41" s="29"/>
      <c r="GLI41" s="29"/>
      <c r="GLJ41" s="29"/>
      <c r="GLK41" s="29"/>
      <c r="GLL41" s="29"/>
      <c r="GLM41" s="29"/>
      <c r="GLN41" s="29"/>
      <c r="GLO41" s="29"/>
      <c r="GLP41" s="29"/>
      <c r="GLQ41" s="29"/>
      <c r="GLR41" s="29"/>
      <c r="GLS41" s="29"/>
      <c r="GLT41" s="29"/>
      <c r="GLU41" s="29"/>
      <c r="GLV41" s="29"/>
      <c r="GLW41" s="29"/>
      <c r="GLX41" s="29"/>
      <c r="GLY41" s="29"/>
      <c r="GLZ41" s="29"/>
      <c r="GMA41" s="29"/>
      <c r="GMB41" s="29"/>
      <c r="GMC41" s="29"/>
      <c r="GMD41" s="29"/>
      <c r="GME41" s="29"/>
      <c r="GMF41" s="29"/>
      <c r="GMG41" s="29"/>
      <c r="GMH41" s="29"/>
      <c r="GMI41" s="29"/>
      <c r="GMJ41" s="29"/>
      <c r="GMK41" s="29"/>
      <c r="GML41" s="29"/>
      <c r="GMM41" s="29"/>
      <c r="GMN41" s="29"/>
      <c r="GMO41" s="29"/>
      <c r="GMP41" s="29"/>
      <c r="GMQ41" s="29"/>
      <c r="GMR41" s="29"/>
      <c r="GMS41" s="29"/>
      <c r="GMT41" s="29"/>
      <c r="GMU41" s="29"/>
      <c r="GMV41" s="29"/>
      <c r="GMW41" s="29"/>
      <c r="GMX41" s="29"/>
      <c r="GMY41" s="29"/>
      <c r="GMZ41" s="29"/>
      <c r="GNA41" s="29"/>
      <c r="GNB41" s="29"/>
      <c r="GNC41" s="29"/>
      <c r="GND41" s="29"/>
      <c r="GNE41" s="29"/>
      <c r="GNF41" s="29"/>
      <c r="GNG41" s="29"/>
      <c r="GNH41" s="29"/>
      <c r="GNI41" s="29"/>
      <c r="GNJ41" s="29"/>
      <c r="GNK41" s="29"/>
      <c r="GNL41" s="29"/>
      <c r="GNM41" s="29"/>
      <c r="GNN41" s="29"/>
      <c r="GNO41" s="29"/>
      <c r="GNP41" s="29"/>
      <c r="GNQ41" s="29"/>
      <c r="GNR41" s="29"/>
      <c r="GNS41" s="29"/>
      <c r="GNT41" s="29"/>
      <c r="GNU41" s="29"/>
      <c r="GNV41" s="29"/>
      <c r="GNW41" s="29"/>
      <c r="GNX41" s="29"/>
      <c r="GNY41" s="29"/>
      <c r="GNZ41" s="29"/>
      <c r="GOA41" s="29"/>
      <c r="GOB41" s="29"/>
      <c r="GOC41" s="29"/>
      <c r="GOD41" s="29"/>
      <c r="GOE41" s="29"/>
      <c r="GOF41" s="29"/>
      <c r="GOG41" s="29"/>
      <c r="GOH41" s="29"/>
      <c r="GOI41" s="29"/>
      <c r="GOJ41" s="29"/>
      <c r="GOK41" s="29"/>
      <c r="GOL41" s="29"/>
      <c r="GOM41" s="29"/>
      <c r="GON41" s="29"/>
      <c r="GOO41" s="29"/>
      <c r="GOP41" s="29"/>
      <c r="GOQ41" s="29"/>
      <c r="GOR41" s="29"/>
      <c r="GOS41" s="29"/>
      <c r="GOT41" s="29"/>
      <c r="GOU41" s="29"/>
      <c r="GOV41" s="29"/>
      <c r="GOW41" s="29"/>
      <c r="GOX41" s="29"/>
      <c r="GOY41" s="29"/>
      <c r="GOZ41" s="29"/>
      <c r="GPA41" s="29"/>
      <c r="GPB41" s="29"/>
      <c r="GPC41" s="29"/>
      <c r="GPD41" s="29"/>
      <c r="GPE41" s="29"/>
      <c r="GPF41" s="29"/>
      <c r="GPG41" s="29"/>
      <c r="GPH41" s="29"/>
      <c r="GPI41" s="29"/>
      <c r="GPJ41" s="29"/>
      <c r="GPK41" s="29"/>
      <c r="GPL41" s="29"/>
      <c r="GPM41" s="29"/>
      <c r="GPN41" s="29"/>
      <c r="GPO41" s="29"/>
      <c r="GPP41" s="29"/>
      <c r="GPQ41" s="29"/>
      <c r="GPR41" s="29"/>
      <c r="GPS41" s="29"/>
      <c r="GPT41" s="29"/>
      <c r="GPU41" s="29"/>
      <c r="GPV41" s="29"/>
      <c r="GPW41" s="29"/>
      <c r="GPX41" s="29"/>
      <c r="GPY41" s="29"/>
      <c r="GPZ41" s="29"/>
      <c r="GQA41" s="29"/>
      <c r="GQB41" s="29"/>
      <c r="GQC41" s="29"/>
      <c r="GQD41" s="29"/>
      <c r="GQE41" s="29"/>
      <c r="GQF41" s="29"/>
      <c r="GQG41" s="29"/>
      <c r="GQH41" s="29"/>
      <c r="GQI41" s="29"/>
      <c r="GQJ41" s="29"/>
      <c r="GQK41" s="29"/>
      <c r="GQL41" s="29"/>
      <c r="GQM41" s="29"/>
      <c r="GQN41" s="29"/>
      <c r="GQO41" s="29"/>
      <c r="GQP41" s="29"/>
      <c r="GQQ41" s="29"/>
      <c r="GQR41" s="29"/>
      <c r="GQS41" s="29"/>
      <c r="GQT41" s="29"/>
      <c r="GQU41" s="29"/>
      <c r="GQV41" s="29"/>
      <c r="GQW41" s="29"/>
      <c r="GQX41" s="29"/>
      <c r="GQY41" s="29"/>
      <c r="GQZ41" s="29"/>
      <c r="GRA41" s="29"/>
      <c r="GRB41" s="29"/>
      <c r="GRC41" s="29"/>
      <c r="GRD41" s="29"/>
      <c r="GRE41" s="29"/>
      <c r="GRF41" s="29"/>
      <c r="GRG41" s="29"/>
      <c r="GRH41" s="29"/>
      <c r="GRI41" s="29"/>
      <c r="GRJ41" s="29"/>
      <c r="GRK41" s="29"/>
      <c r="GRL41" s="29"/>
      <c r="GRM41" s="29"/>
      <c r="GRN41" s="29"/>
      <c r="GRO41" s="29"/>
      <c r="GRP41" s="29"/>
      <c r="GRQ41" s="29"/>
      <c r="GRR41" s="29"/>
      <c r="GRS41" s="29"/>
      <c r="GRT41" s="29"/>
      <c r="GRU41" s="29"/>
      <c r="GRV41" s="29"/>
      <c r="GRW41" s="29"/>
      <c r="GRX41" s="29"/>
      <c r="GRY41" s="29"/>
      <c r="GRZ41" s="29"/>
      <c r="GSA41" s="29"/>
      <c r="GSB41" s="29"/>
      <c r="GSC41" s="29"/>
      <c r="GSD41" s="29"/>
      <c r="GSE41" s="29"/>
      <c r="GSF41" s="29"/>
      <c r="GSG41" s="29"/>
      <c r="GSH41" s="29"/>
      <c r="GSI41" s="29"/>
      <c r="GSJ41" s="29"/>
      <c r="GSK41" s="29"/>
      <c r="GSL41" s="29"/>
      <c r="GSM41" s="29"/>
      <c r="GSN41" s="29"/>
      <c r="GSO41" s="29"/>
      <c r="GSP41" s="29"/>
      <c r="GSQ41" s="29"/>
      <c r="GSR41" s="29"/>
      <c r="GSS41" s="29"/>
      <c r="GST41" s="29"/>
      <c r="GSU41" s="29"/>
      <c r="GSV41" s="29"/>
      <c r="GSW41" s="29"/>
      <c r="GSX41" s="29"/>
      <c r="GSY41" s="29"/>
      <c r="GSZ41" s="29"/>
      <c r="GTA41" s="29"/>
      <c r="GTB41" s="29"/>
      <c r="GTC41" s="29"/>
      <c r="GTD41" s="29"/>
      <c r="GTE41" s="29"/>
      <c r="GTF41" s="29"/>
      <c r="GTG41" s="29"/>
      <c r="GTH41" s="29"/>
      <c r="GTI41" s="29"/>
      <c r="GTJ41" s="29"/>
      <c r="GTK41" s="29"/>
      <c r="GTL41" s="29"/>
      <c r="GTM41" s="29"/>
      <c r="GTN41" s="29"/>
      <c r="GTO41" s="29"/>
      <c r="GTP41" s="29"/>
      <c r="GTQ41" s="29"/>
      <c r="GTR41" s="29"/>
      <c r="GTS41" s="29"/>
      <c r="GTT41" s="29"/>
      <c r="GTU41" s="29"/>
      <c r="GTV41" s="29"/>
      <c r="GTW41" s="29"/>
      <c r="GTX41" s="29"/>
      <c r="GTY41" s="29"/>
      <c r="GTZ41" s="29"/>
      <c r="GUA41" s="29"/>
      <c r="GUB41" s="29"/>
      <c r="GUC41" s="29"/>
      <c r="GUD41" s="29"/>
      <c r="GUE41" s="29"/>
      <c r="GUF41" s="29"/>
      <c r="GUG41" s="29"/>
      <c r="GUH41" s="29"/>
      <c r="GUI41" s="29"/>
      <c r="GUJ41" s="29"/>
      <c r="GUK41" s="29"/>
      <c r="GUL41" s="29"/>
      <c r="GUM41" s="29"/>
      <c r="GUN41" s="29"/>
      <c r="GUO41" s="29"/>
      <c r="GUP41" s="29"/>
      <c r="GUQ41" s="29"/>
      <c r="GUR41" s="29"/>
      <c r="GUS41" s="29"/>
      <c r="GUT41" s="29"/>
      <c r="GUU41" s="29"/>
      <c r="GUV41" s="29"/>
      <c r="GUW41" s="29"/>
      <c r="GUX41" s="29"/>
      <c r="GUY41" s="29"/>
      <c r="GUZ41" s="29"/>
      <c r="GVA41" s="29"/>
      <c r="GVB41" s="29"/>
      <c r="GVC41" s="29"/>
      <c r="GVD41" s="29"/>
      <c r="GVE41" s="29"/>
      <c r="GVF41" s="29"/>
      <c r="GVG41" s="29"/>
      <c r="GVH41" s="29"/>
      <c r="GVI41" s="29"/>
      <c r="GVJ41" s="29"/>
      <c r="GVK41" s="29"/>
      <c r="GVL41" s="29"/>
      <c r="GVM41" s="29"/>
      <c r="GVN41" s="29"/>
      <c r="GVO41" s="29"/>
      <c r="GVP41" s="29"/>
      <c r="GVQ41" s="29"/>
      <c r="GVR41" s="29"/>
      <c r="GVS41" s="29"/>
      <c r="GVT41" s="29"/>
      <c r="GVU41" s="29"/>
      <c r="GVV41" s="29"/>
      <c r="GVW41" s="29"/>
      <c r="GVX41" s="29"/>
      <c r="GVY41" s="29"/>
      <c r="GVZ41" s="29"/>
      <c r="GWA41" s="29"/>
      <c r="GWB41" s="29"/>
      <c r="GWC41" s="29"/>
      <c r="GWD41" s="29"/>
      <c r="GWE41" s="29"/>
      <c r="GWF41" s="29"/>
      <c r="GWG41" s="29"/>
      <c r="GWH41" s="29"/>
      <c r="GWI41" s="29"/>
      <c r="GWJ41" s="29"/>
      <c r="GWK41" s="29"/>
      <c r="GWL41" s="29"/>
      <c r="GWM41" s="29"/>
      <c r="GWN41" s="29"/>
      <c r="GWO41" s="29"/>
      <c r="GWP41" s="29"/>
      <c r="GWQ41" s="29"/>
      <c r="GWR41" s="29"/>
      <c r="GWS41" s="29"/>
      <c r="GWT41" s="29"/>
      <c r="GWU41" s="29"/>
      <c r="GWV41" s="29"/>
      <c r="GWW41" s="29"/>
      <c r="GWX41" s="29"/>
      <c r="GWY41" s="29"/>
      <c r="GWZ41" s="29"/>
      <c r="GXA41" s="29"/>
      <c r="GXB41" s="29"/>
      <c r="GXC41" s="29"/>
      <c r="GXD41" s="29"/>
      <c r="GXE41" s="29"/>
      <c r="GXF41" s="29"/>
      <c r="GXG41" s="29"/>
      <c r="GXH41" s="29"/>
      <c r="GXI41" s="29"/>
      <c r="GXJ41" s="29"/>
      <c r="GXK41" s="29"/>
      <c r="GXL41" s="29"/>
      <c r="GXM41" s="29"/>
      <c r="GXN41" s="29"/>
      <c r="GXO41" s="29"/>
      <c r="GXP41" s="29"/>
      <c r="GXQ41" s="29"/>
      <c r="GXR41" s="29"/>
      <c r="GXS41" s="29"/>
      <c r="GXT41" s="29"/>
      <c r="GXU41" s="29"/>
      <c r="GXV41" s="29"/>
      <c r="GXW41" s="29"/>
      <c r="GXX41" s="29"/>
      <c r="GXY41" s="29"/>
      <c r="GXZ41" s="29"/>
      <c r="GYA41" s="29"/>
      <c r="GYB41" s="29"/>
      <c r="GYC41" s="29"/>
      <c r="GYD41" s="29"/>
      <c r="GYE41" s="29"/>
      <c r="GYF41" s="29"/>
      <c r="GYG41" s="29"/>
      <c r="GYH41" s="29"/>
      <c r="GYI41" s="29"/>
      <c r="GYJ41" s="29"/>
      <c r="GYK41" s="29"/>
      <c r="GYL41" s="29"/>
      <c r="GYM41" s="29"/>
      <c r="GYN41" s="29"/>
      <c r="GYO41" s="29"/>
      <c r="GYP41" s="29"/>
      <c r="GYQ41" s="29"/>
      <c r="GYR41" s="29"/>
      <c r="GYS41" s="29"/>
      <c r="GYT41" s="29"/>
      <c r="GYU41" s="29"/>
      <c r="GYV41" s="29"/>
      <c r="GYW41" s="29"/>
      <c r="GYX41" s="29"/>
      <c r="GYY41" s="29"/>
      <c r="GYZ41" s="29"/>
      <c r="GZA41" s="29"/>
      <c r="GZB41" s="29"/>
      <c r="GZC41" s="29"/>
      <c r="GZD41" s="29"/>
      <c r="GZE41" s="29"/>
      <c r="GZF41" s="29"/>
      <c r="GZG41" s="29"/>
      <c r="GZH41" s="29"/>
      <c r="GZI41" s="29"/>
      <c r="GZJ41" s="29"/>
      <c r="GZK41" s="29"/>
      <c r="GZL41" s="29"/>
      <c r="GZM41" s="29"/>
      <c r="GZN41" s="29"/>
      <c r="GZO41" s="29"/>
      <c r="GZP41" s="29"/>
      <c r="GZQ41" s="29"/>
      <c r="GZR41" s="29"/>
      <c r="GZS41" s="29"/>
      <c r="GZT41" s="29"/>
      <c r="GZU41" s="29"/>
      <c r="GZV41" s="29"/>
      <c r="GZW41" s="29"/>
      <c r="GZX41" s="29"/>
      <c r="GZY41" s="29"/>
      <c r="GZZ41" s="29"/>
      <c r="HAA41" s="29"/>
      <c r="HAB41" s="29"/>
      <c r="HAC41" s="29"/>
      <c r="HAD41" s="29"/>
      <c r="HAE41" s="29"/>
      <c r="HAF41" s="29"/>
      <c r="HAG41" s="29"/>
      <c r="HAH41" s="29"/>
      <c r="HAI41" s="29"/>
      <c r="HAJ41" s="29"/>
      <c r="HAK41" s="29"/>
      <c r="HAL41" s="29"/>
      <c r="HAM41" s="29"/>
      <c r="HAN41" s="29"/>
      <c r="HAO41" s="29"/>
      <c r="HAP41" s="29"/>
      <c r="HAQ41" s="29"/>
      <c r="HAR41" s="29"/>
      <c r="HAS41" s="29"/>
      <c r="HAT41" s="29"/>
      <c r="HAU41" s="29"/>
      <c r="HAV41" s="29"/>
      <c r="HAW41" s="29"/>
      <c r="HAX41" s="29"/>
      <c r="HAY41" s="29"/>
      <c r="HAZ41" s="29"/>
      <c r="HBA41" s="29"/>
      <c r="HBB41" s="29"/>
      <c r="HBC41" s="29"/>
      <c r="HBD41" s="29"/>
      <c r="HBE41" s="29"/>
      <c r="HBF41" s="29"/>
      <c r="HBG41" s="29"/>
      <c r="HBH41" s="29"/>
      <c r="HBI41" s="29"/>
      <c r="HBJ41" s="29"/>
      <c r="HBK41" s="29"/>
      <c r="HBL41" s="29"/>
      <c r="HBM41" s="29"/>
      <c r="HBN41" s="29"/>
      <c r="HBO41" s="29"/>
      <c r="HBP41" s="29"/>
      <c r="HBQ41" s="29"/>
      <c r="HBR41" s="29"/>
      <c r="HBS41" s="29"/>
      <c r="HBT41" s="29"/>
      <c r="HBU41" s="29"/>
      <c r="HBV41" s="29"/>
      <c r="HBW41" s="29"/>
      <c r="HBX41" s="29"/>
      <c r="HBY41" s="29"/>
      <c r="HBZ41" s="29"/>
      <c r="HCA41" s="29"/>
      <c r="HCB41" s="29"/>
      <c r="HCC41" s="29"/>
      <c r="HCD41" s="29"/>
      <c r="HCE41" s="29"/>
      <c r="HCF41" s="29"/>
      <c r="HCG41" s="29"/>
      <c r="HCH41" s="29"/>
      <c r="HCI41" s="29"/>
      <c r="HCJ41" s="29"/>
      <c r="HCK41" s="29"/>
      <c r="HCL41" s="29"/>
      <c r="HCM41" s="29"/>
      <c r="HCN41" s="29"/>
      <c r="HCO41" s="29"/>
      <c r="HCP41" s="29"/>
      <c r="HCQ41" s="29"/>
      <c r="HCR41" s="29"/>
      <c r="HCS41" s="29"/>
      <c r="HCT41" s="29"/>
      <c r="HCU41" s="29"/>
      <c r="HCV41" s="29"/>
      <c r="HCW41" s="29"/>
      <c r="HCX41" s="29"/>
      <c r="HCY41" s="29"/>
      <c r="HCZ41" s="29"/>
      <c r="HDA41" s="29"/>
      <c r="HDB41" s="29"/>
      <c r="HDC41" s="29"/>
      <c r="HDD41" s="29"/>
      <c r="HDE41" s="29"/>
      <c r="HDF41" s="29"/>
      <c r="HDG41" s="29"/>
      <c r="HDH41" s="29"/>
      <c r="HDI41" s="29"/>
      <c r="HDJ41" s="29"/>
      <c r="HDK41" s="29"/>
      <c r="HDL41" s="29"/>
      <c r="HDM41" s="29"/>
      <c r="HDN41" s="29"/>
      <c r="HDO41" s="29"/>
      <c r="HDP41" s="29"/>
      <c r="HDQ41" s="29"/>
      <c r="HDR41" s="29"/>
      <c r="HDS41" s="29"/>
      <c r="HDT41" s="29"/>
      <c r="HDU41" s="29"/>
      <c r="HDV41" s="29"/>
      <c r="HDW41" s="29"/>
      <c r="HDX41" s="29"/>
      <c r="HDY41" s="29"/>
      <c r="HDZ41" s="29"/>
      <c r="HEA41" s="29"/>
      <c r="HEB41" s="29"/>
      <c r="HEC41" s="29"/>
      <c r="HED41" s="29"/>
      <c r="HEE41" s="29"/>
      <c r="HEF41" s="29"/>
      <c r="HEG41" s="29"/>
      <c r="HEH41" s="29"/>
      <c r="HEI41" s="29"/>
      <c r="HEJ41" s="29"/>
      <c r="HEK41" s="29"/>
      <c r="HEL41" s="29"/>
      <c r="HEM41" s="29"/>
      <c r="HEN41" s="29"/>
      <c r="HEO41" s="29"/>
      <c r="HEP41" s="29"/>
      <c r="HEQ41" s="29"/>
      <c r="HER41" s="29"/>
      <c r="HES41" s="29"/>
      <c r="HET41" s="29"/>
      <c r="HEU41" s="29"/>
      <c r="HEV41" s="29"/>
      <c r="HEW41" s="29"/>
      <c r="HEX41" s="29"/>
      <c r="HEY41" s="29"/>
      <c r="HEZ41" s="29"/>
      <c r="HFA41" s="29"/>
      <c r="HFB41" s="29"/>
      <c r="HFC41" s="29"/>
      <c r="HFD41" s="29"/>
      <c r="HFE41" s="29"/>
      <c r="HFF41" s="29"/>
      <c r="HFG41" s="29"/>
      <c r="HFH41" s="29"/>
      <c r="HFI41" s="29"/>
      <c r="HFJ41" s="29"/>
      <c r="HFK41" s="29"/>
      <c r="HFL41" s="29"/>
      <c r="HFM41" s="29"/>
      <c r="HFN41" s="29"/>
      <c r="HFO41" s="29"/>
      <c r="HFP41" s="29"/>
      <c r="HFQ41" s="29"/>
      <c r="HFR41" s="29"/>
      <c r="HFS41" s="29"/>
      <c r="HFT41" s="29"/>
      <c r="HFU41" s="29"/>
      <c r="HFV41" s="29"/>
      <c r="HFW41" s="29"/>
      <c r="HFX41" s="29"/>
      <c r="HFY41" s="29"/>
      <c r="HFZ41" s="29"/>
      <c r="HGA41" s="29"/>
      <c r="HGB41" s="29"/>
      <c r="HGC41" s="29"/>
      <c r="HGD41" s="29"/>
      <c r="HGE41" s="29"/>
      <c r="HGF41" s="29"/>
      <c r="HGG41" s="29"/>
      <c r="HGH41" s="29"/>
      <c r="HGI41" s="29"/>
      <c r="HGJ41" s="29"/>
      <c r="HGK41" s="29"/>
      <c r="HGL41" s="29"/>
      <c r="HGM41" s="29"/>
      <c r="HGN41" s="29"/>
      <c r="HGO41" s="29"/>
      <c r="HGP41" s="29"/>
      <c r="HGQ41" s="29"/>
      <c r="HGR41" s="29"/>
      <c r="HGS41" s="29"/>
      <c r="HGT41" s="29"/>
      <c r="HGU41" s="29"/>
      <c r="HGV41" s="29"/>
      <c r="HGW41" s="29"/>
      <c r="HGX41" s="29"/>
      <c r="HGY41" s="29"/>
      <c r="HGZ41" s="29"/>
      <c r="HHA41" s="29"/>
      <c r="HHB41" s="29"/>
      <c r="HHC41" s="29"/>
      <c r="HHD41" s="29"/>
      <c r="HHE41" s="29"/>
      <c r="HHF41" s="29"/>
      <c r="HHG41" s="29"/>
      <c r="HHH41" s="29"/>
      <c r="HHI41" s="29"/>
      <c r="HHJ41" s="29"/>
      <c r="HHK41" s="29"/>
      <c r="HHL41" s="29"/>
      <c r="HHM41" s="29"/>
      <c r="HHN41" s="29"/>
      <c r="HHO41" s="29"/>
      <c r="HHP41" s="29"/>
      <c r="HHQ41" s="29"/>
      <c r="HHR41" s="29"/>
      <c r="HHS41" s="29"/>
      <c r="HHT41" s="29"/>
      <c r="HHU41" s="29"/>
      <c r="HHV41" s="29"/>
      <c r="HHW41" s="29"/>
      <c r="HHX41" s="29"/>
      <c r="HHY41" s="29"/>
      <c r="HHZ41" s="29"/>
      <c r="HIA41" s="29"/>
      <c r="HIB41" s="29"/>
      <c r="HIC41" s="29"/>
      <c r="HID41" s="29"/>
      <c r="HIE41" s="29"/>
      <c r="HIF41" s="29"/>
      <c r="HIG41" s="29"/>
      <c r="HIH41" s="29"/>
      <c r="HII41" s="29"/>
      <c r="HIJ41" s="29"/>
      <c r="HIK41" s="29"/>
      <c r="HIL41" s="29"/>
      <c r="HIM41" s="29"/>
      <c r="HIN41" s="29"/>
      <c r="HIO41" s="29"/>
      <c r="HIP41" s="29"/>
      <c r="HIQ41" s="29"/>
      <c r="HIR41" s="29"/>
      <c r="HIS41" s="29"/>
      <c r="HIT41" s="29"/>
      <c r="HIU41" s="29"/>
      <c r="HIV41" s="29"/>
      <c r="HIW41" s="29"/>
      <c r="HIX41" s="29"/>
      <c r="HIY41" s="29"/>
      <c r="HIZ41" s="29"/>
      <c r="HJA41" s="29"/>
      <c r="HJB41" s="29"/>
      <c r="HJC41" s="29"/>
      <c r="HJD41" s="29"/>
      <c r="HJE41" s="29"/>
      <c r="HJF41" s="29"/>
      <c r="HJG41" s="29"/>
      <c r="HJH41" s="29"/>
      <c r="HJI41" s="29"/>
      <c r="HJJ41" s="29"/>
      <c r="HJK41" s="29"/>
      <c r="HJL41" s="29"/>
      <c r="HJM41" s="29"/>
      <c r="HJN41" s="29"/>
      <c r="HJO41" s="29"/>
      <c r="HJP41" s="29"/>
      <c r="HJQ41" s="29"/>
      <c r="HJR41" s="29"/>
      <c r="HJS41" s="29"/>
      <c r="HJT41" s="29"/>
      <c r="HJU41" s="29"/>
      <c r="HJV41" s="29"/>
      <c r="HJW41" s="29"/>
      <c r="HJX41" s="29"/>
      <c r="HJY41" s="29"/>
      <c r="HJZ41" s="29"/>
      <c r="HKA41" s="29"/>
      <c r="HKB41" s="29"/>
      <c r="HKC41" s="29"/>
      <c r="HKD41" s="29"/>
      <c r="HKE41" s="29"/>
      <c r="HKF41" s="29"/>
      <c r="HKG41" s="29"/>
      <c r="HKH41" s="29"/>
      <c r="HKI41" s="29"/>
      <c r="HKJ41" s="29"/>
      <c r="HKK41" s="29"/>
      <c r="HKL41" s="29"/>
      <c r="HKM41" s="29"/>
      <c r="HKN41" s="29"/>
      <c r="HKO41" s="29"/>
      <c r="HKP41" s="29"/>
      <c r="HKQ41" s="29"/>
      <c r="HKR41" s="29"/>
      <c r="HKS41" s="29"/>
      <c r="HKT41" s="29"/>
      <c r="HKU41" s="29"/>
      <c r="HKV41" s="29"/>
      <c r="HKW41" s="29"/>
      <c r="HKX41" s="29"/>
      <c r="HKY41" s="29"/>
      <c r="HKZ41" s="29"/>
      <c r="HLA41" s="29"/>
      <c r="HLB41" s="29"/>
      <c r="HLC41" s="29"/>
      <c r="HLD41" s="29"/>
      <c r="HLE41" s="29"/>
      <c r="HLF41" s="29"/>
      <c r="HLG41" s="29"/>
      <c r="HLH41" s="29"/>
      <c r="HLI41" s="29"/>
      <c r="HLJ41" s="29"/>
      <c r="HLK41" s="29"/>
      <c r="HLL41" s="29"/>
      <c r="HLM41" s="29"/>
      <c r="HLN41" s="29"/>
      <c r="HLO41" s="29"/>
      <c r="HLP41" s="29"/>
      <c r="HLQ41" s="29"/>
      <c r="HLR41" s="29"/>
      <c r="HLS41" s="29"/>
      <c r="HLT41" s="29"/>
      <c r="HLU41" s="29"/>
      <c r="HLV41" s="29"/>
      <c r="HLW41" s="29"/>
      <c r="HLX41" s="29"/>
      <c r="HLY41" s="29"/>
      <c r="HLZ41" s="29"/>
      <c r="HMA41" s="29"/>
      <c r="HMB41" s="29"/>
      <c r="HMC41" s="29"/>
      <c r="HMD41" s="29"/>
      <c r="HME41" s="29"/>
      <c r="HMF41" s="29"/>
      <c r="HMG41" s="29"/>
      <c r="HMH41" s="29"/>
      <c r="HMI41" s="29"/>
      <c r="HMJ41" s="29"/>
      <c r="HMK41" s="29"/>
      <c r="HML41" s="29"/>
      <c r="HMM41" s="29"/>
      <c r="HMN41" s="29"/>
      <c r="HMO41" s="29"/>
      <c r="HMP41" s="29"/>
      <c r="HMQ41" s="29"/>
      <c r="HMR41" s="29"/>
      <c r="HMS41" s="29"/>
      <c r="HMT41" s="29"/>
      <c r="HMU41" s="29"/>
      <c r="HMV41" s="29"/>
      <c r="HMW41" s="29"/>
      <c r="HMX41" s="29"/>
      <c r="HMY41" s="29"/>
      <c r="HMZ41" s="29"/>
      <c r="HNA41" s="29"/>
      <c r="HNB41" s="29"/>
      <c r="HNC41" s="29"/>
      <c r="HND41" s="29"/>
      <c r="HNE41" s="29"/>
      <c r="HNF41" s="29"/>
      <c r="HNG41" s="29"/>
      <c r="HNH41" s="29"/>
      <c r="HNI41" s="29"/>
      <c r="HNJ41" s="29"/>
      <c r="HNK41" s="29"/>
      <c r="HNL41" s="29"/>
      <c r="HNM41" s="29"/>
      <c r="HNN41" s="29"/>
      <c r="HNO41" s="29"/>
      <c r="HNP41" s="29"/>
      <c r="HNQ41" s="29"/>
      <c r="HNR41" s="29"/>
      <c r="HNS41" s="29"/>
      <c r="HNT41" s="29"/>
      <c r="HNU41" s="29"/>
      <c r="HNV41" s="29"/>
      <c r="HNW41" s="29"/>
      <c r="HNX41" s="29"/>
      <c r="HNY41" s="29"/>
      <c r="HNZ41" s="29"/>
      <c r="HOA41" s="29"/>
      <c r="HOB41" s="29"/>
      <c r="HOC41" s="29"/>
      <c r="HOD41" s="29"/>
      <c r="HOE41" s="29"/>
      <c r="HOF41" s="29"/>
      <c r="HOG41" s="29"/>
      <c r="HOH41" s="29"/>
      <c r="HOI41" s="29"/>
      <c r="HOJ41" s="29"/>
      <c r="HOK41" s="29"/>
      <c r="HOL41" s="29"/>
      <c r="HOM41" s="29"/>
      <c r="HON41" s="29"/>
      <c r="HOO41" s="29"/>
      <c r="HOP41" s="29"/>
      <c r="HOQ41" s="29"/>
      <c r="HOR41" s="29"/>
      <c r="HOS41" s="29"/>
      <c r="HOT41" s="29"/>
      <c r="HOU41" s="29"/>
      <c r="HOV41" s="29"/>
      <c r="HOW41" s="29"/>
      <c r="HOX41" s="29"/>
      <c r="HOY41" s="29"/>
      <c r="HOZ41" s="29"/>
      <c r="HPA41" s="29"/>
      <c r="HPB41" s="29"/>
      <c r="HPC41" s="29"/>
      <c r="HPD41" s="29"/>
      <c r="HPE41" s="29"/>
      <c r="HPF41" s="29"/>
      <c r="HPG41" s="29"/>
      <c r="HPH41" s="29"/>
      <c r="HPI41" s="29"/>
      <c r="HPJ41" s="29"/>
      <c r="HPK41" s="29"/>
      <c r="HPL41" s="29"/>
      <c r="HPM41" s="29"/>
      <c r="HPN41" s="29"/>
      <c r="HPO41" s="29"/>
      <c r="HPP41" s="29"/>
      <c r="HPQ41" s="29"/>
      <c r="HPR41" s="29"/>
      <c r="HPS41" s="29"/>
      <c r="HPT41" s="29"/>
      <c r="HPU41" s="29"/>
      <c r="HPV41" s="29"/>
      <c r="HPW41" s="29"/>
      <c r="HPX41" s="29"/>
      <c r="HPY41" s="29"/>
      <c r="HPZ41" s="29"/>
      <c r="HQA41" s="29"/>
      <c r="HQB41" s="29"/>
      <c r="HQC41" s="29"/>
      <c r="HQD41" s="29"/>
      <c r="HQE41" s="29"/>
      <c r="HQF41" s="29"/>
      <c r="HQG41" s="29"/>
      <c r="HQH41" s="29"/>
      <c r="HQI41" s="29"/>
      <c r="HQJ41" s="29"/>
      <c r="HQK41" s="29"/>
      <c r="HQL41" s="29"/>
      <c r="HQM41" s="29"/>
      <c r="HQN41" s="29"/>
      <c r="HQO41" s="29"/>
      <c r="HQP41" s="29"/>
      <c r="HQQ41" s="29"/>
      <c r="HQR41" s="29"/>
      <c r="HQS41" s="29"/>
      <c r="HQT41" s="29"/>
      <c r="HQU41" s="29"/>
      <c r="HQV41" s="29"/>
      <c r="HQW41" s="29"/>
      <c r="HQX41" s="29"/>
      <c r="HQY41" s="29"/>
      <c r="HQZ41" s="29"/>
      <c r="HRA41" s="29"/>
      <c r="HRB41" s="29"/>
      <c r="HRC41" s="29"/>
      <c r="HRD41" s="29"/>
      <c r="HRE41" s="29"/>
      <c r="HRF41" s="29"/>
      <c r="HRG41" s="29"/>
      <c r="HRH41" s="29"/>
      <c r="HRI41" s="29"/>
      <c r="HRJ41" s="29"/>
      <c r="HRK41" s="29"/>
      <c r="HRL41" s="29"/>
      <c r="HRM41" s="29"/>
      <c r="HRN41" s="29"/>
      <c r="HRO41" s="29"/>
      <c r="HRP41" s="29"/>
      <c r="HRQ41" s="29"/>
      <c r="HRR41" s="29"/>
      <c r="HRS41" s="29"/>
      <c r="HRT41" s="29"/>
      <c r="HRU41" s="29"/>
      <c r="HRV41" s="29"/>
      <c r="HRW41" s="29"/>
      <c r="HRX41" s="29"/>
      <c r="HRY41" s="29"/>
      <c r="HRZ41" s="29"/>
      <c r="HSA41" s="29"/>
      <c r="HSB41" s="29"/>
      <c r="HSC41" s="29"/>
      <c r="HSD41" s="29"/>
      <c r="HSE41" s="29"/>
      <c r="HSF41" s="29"/>
      <c r="HSG41" s="29"/>
      <c r="HSH41" s="29"/>
      <c r="HSI41" s="29"/>
      <c r="HSJ41" s="29"/>
      <c r="HSK41" s="29"/>
      <c r="HSL41" s="29"/>
      <c r="HSM41" s="29"/>
      <c r="HSN41" s="29"/>
      <c r="HSO41" s="29"/>
      <c r="HSP41" s="29"/>
      <c r="HSQ41" s="29"/>
      <c r="HSR41" s="29"/>
      <c r="HSS41" s="29"/>
      <c r="HST41" s="29"/>
      <c r="HSU41" s="29"/>
      <c r="HSV41" s="29"/>
      <c r="HSW41" s="29"/>
      <c r="HSX41" s="29"/>
      <c r="HSY41" s="29"/>
      <c r="HSZ41" s="29"/>
      <c r="HTA41" s="29"/>
      <c r="HTB41" s="29"/>
      <c r="HTC41" s="29"/>
      <c r="HTD41" s="29"/>
      <c r="HTE41" s="29"/>
      <c r="HTF41" s="29"/>
      <c r="HTG41" s="29"/>
      <c r="HTH41" s="29"/>
      <c r="HTI41" s="29"/>
      <c r="HTJ41" s="29"/>
      <c r="HTK41" s="29"/>
      <c r="HTL41" s="29"/>
      <c r="HTM41" s="29"/>
      <c r="HTN41" s="29"/>
      <c r="HTO41" s="29"/>
      <c r="HTP41" s="29"/>
      <c r="HTQ41" s="29"/>
      <c r="HTR41" s="29"/>
      <c r="HTS41" s="29"/>
      <c r="HTT41" s="29"/>
      <c r="HTU41" s="29"/>
      <c r="HTV41" s="29"/>
      <c r="HTW41" s="29"/>
      <c r="HTX41" s="29"/>
      <c r="HTY41" s="29"/>
      <c r="HTZ41" s="29"/>
      <c r="HUA41" s="29"/>
      <c r="HUB41" s="29"/>
      <c r="HUC41" s="29"/>
      <c r="HUD41" s="29"/>
      <c r="HUE41" s="29"/>
      <c r="HUF41" s="29"/>
      <c r="HUG41" s="29"/>
      <c r="HUH41" s="29"/>
      <c r="HUI41" s="29"/>
      <c r="HUJ41" s="29"/>
      <c r="HUK41" s="29"/>
      <c r="HUL41" s="29"/>
      <c r="HUM41" s="29"/>
      <c r="HUN41" s="29"/>
      <c r="HUO41" s="29"/>
      <c r="HUP41" s="29"/>
      <c r="HUQ41" s="29"/>
      <c r="HUR41" s="29"/>
      <c r="HUS41" s="29"/>
      <c r="HUT41" s="29"/>
      <c r="HUU41" s="29"/>
      <c r="HUV41" s="29"/>
      <c r="HUW41" s="29"/>
      <c r="HUX41" s="29"/>
      <c r="HUY41" s="29"/>
      <c r="HUZ41" s="29"/>
      <c r="HVA41" s="29"/>
      <c r="HVB41" s="29"/>
      <c r="HVC41" s="29"/>
      <c r="HVD41" s="29"/>
      <c r="HVE41" s="29"/>
      <c r="HVF41" s="29"/>
      <c r="HVG41" s="29"/>
      <c r="HVH41" s="29"/>
      <c r="HVI41" s="29"/>
      <c r="HVJ41" s="29"/>
      <c r="HVK41" s="29"/>
      <c r="HVL41" s="29"/>
      <c r="HVM41" s="29"/>
      <c r="HVN41" s="29"/>
      <c r="HVO41" s="29"/>
      <c r="HVP41" s="29"/>
      <c r="HVQ41" s="29"/>
      <c r="HVR41" s="29"/>
      <c r="HVS41" s="29"/>
      <c r="HVT41" s="29"/>
      <c r="HVU41" s="29"/>
      <c r="HVV41" s="29"/>
      <c r="HVW41" s="29"/>
      <c r="HVX41" s="29"/>
      <c r="HVY41" s="29"/>
      <c r="HVZ41" s="29"/>
      <c r="HWA41" s="29"/>
      <c r="HWB41" s="29"/>
      <c r="HWC41" s="29"/>
      <c r="HWD41" s="29"/>
      <c r="HWE41" s="29"/>
      <c r="HWF41" s="29"/>
      <c r="HWG41" s="29"/>
      <c r="HWH41" s="29"/>
      <c r="HWI41" s="29"/>
      <c r="HWJ41" s="29"/>
      <c r="HWK41" s="29"/>
      <c r="HWL41" s="29"/>
      <c r="HWM41" s="29"/>
      <c r="HWN41" s="29"/>
      <c r="HWO41" s="29"/>
      <c r="HWP41" s="29"/>
      <c r="HWQ41" s="29"/>
      <c r="HWR41" s="29"/>
      <c r="HWS41" s="29"/>
      <c r="HWT41" s="29"/>
      <c r="HWU41" s="29"/>
      <c r="HWV41" s="29"/>
      <c r="HWW41" s="29"/>
      <c r="HWX41" s="29"/>
      <c r="HWY41" s="29"/>
      <c r="HWZ41" s="29"/>
      <c r="HXA41" s="29"/>
      <c r="HXB41" s="29"/>
      <c r="HXC41" s="29"/>
      <c r="HXD41" s="29"/>
      <c r="HXE41" s="29"/>
      <c r="HXF41" s="29"/>
      <c r="HXG41" s="29"/>
      <c r="HXH41" s="29"/>
      <c r="HXI41" s="29"/>
      <c r="HXJ41" s="29"/>
      <c r="HXK41" s="29"/>
      <c r="HXL41" s="29"/>
      <c r="HXM41" s="29"/>
      <c r="HXN41" s="29"/>
      <c r="HXO41" s="29"/>
      <c r="HXP41" s="29"/>
      <c r="HXQ41" s="29"/>
      <c r="HXR41" s="29"/>
      <c r="HXS41" s="29"/>
      <c r="HXT41" s="29"/>
      <c r="HXU41" s="29"/>
      <c r="HXV41" s="29"/>
      <c r="HXW41" s="29"/>
      <c r="HXX41" s="29"/>
      <c r="HXY41" s="29"/>
      <c r="HXZ41" s="29"/>
      <c r="HYA41" s="29"/>
      <c r="HYB41" s="29"/>
      <c r="HYC41" s="29"/>
      <c r="HYD41" s="29"/>
      <c r="HYE41" s="29"/>
      <c r="HYF41" s="29"/>
      <c r="HYG41" s="29"/>
      <c r="HYH41" s="29"/>
      <c r="HYI41" s="29"/>
      <c r="HYJ41" s="29"/>
      <c r="HYK41" s="29"/>
      <c r="HYL41" s="29"/>
      <c r="HYM41" s="29"/>
      <c r="HYN41" s="29"/>
      <c r="HYO41" s="29"/>
      <c r="HYP41" s="29"/>
      <c r="HYQ41" s="29"/>
      <c r="HYR41" s="29"/>
      <c r="HYS41" s="29"/>
      <c r="HYT41" s="29"/>
      <c r="HYU41" s="29"/>
      <c r="HYV41" s="29"/>
      <c r="HYW41" s="29"/>
      <c r="HYX41" s="29"/>
      <c r="HYY41" s="29"/>
      <c r="HYZ41" s="29"/>
      <c r="HZA41" s="29"/>
      <c r="HZB41" s="29"/>
      <c r="HZC41" s="29"/>
      <c r="HZD41" s="29"/>
      <c r="HZE41" s="29"/>
      <c r="HZF41" s="29"/>
      <c r="HZG41" s="29"/>
      <c r="HZH41" s="29"/>
      <c r="HZI41" s="29"/>
      <c r="HZJ41" s="29"/>
      <c r="HZK41" s="29"/>
      <c r="HZL41" s="29"/>
      <c r="HZM41" s="29"/>
      <c r="HZN41" s="29"/>
      <c r="HZO41" s="29"/>
      <c r="HZP41" s="29"/>
      <c r="HZQ41" s="29"/>
      <c r="HZR41" s="29"/>
      <c r="HZS41" s="29"/>
      <c r="HZT41" s="29"/>
      <c r="HZU41" s="29"/>
      <c r="HZV41" s="29"/>
      <c r="HZW41" s="29"/>
      <c r="HZX41" s="29"/>
      <c r="HZY41" s="29"/>
      <c r="HZZ41" s="29"/>
      <c r="IAA41" s="29"/>
      <c r="IAB41" s="29"/>
      <c r="IAC41" s="29"/>
      <c r="IAD41" s="29"/>
      <c r="IAE41" s="29"/>
      <c r="IAF41" s="29"/>
      <c r="IAG41" s="29"/>
      <c r="IAH41" s="29"/>
      <c r="IAI41" s="29"/>
      <c r="IAJ41" s="29"/>
      <c r="IAK41" s="29"/>
      <c r="IAL41" s="29"/>
      <c r="IAM41" s="29"/>
      <c r="IAN41" s="29"/>
      <c r="IAO41" s="29"/>
      <c r="IAP41" s="29"/>
      <c r="IAQ41" s="29"/>
      <c r="IAR41" s="29"/>
      <c r="IAS41" s="29"/>
      <c r="IAT41" s="29"/>
      <c r="IAU41" s="29"/>
      <c r="IAV41" s="29"/>
      <c r="IAW41" s="29"/>
      <c r="IAX41" s="29"/>
      <c r="IAY41" s="29"/>
      <c r="IAZ41" s="29"/>
      <c r="IBA41" s="29"/>
      <c r="IBB41" s="29"/>
      <c r="IBC41" s="29"/>
      <c r="IBD41" s="29"/>
      <c r="IBE41" s="29"/>
      <c r="IBF41" s="29"/>
      <c r="IBG41" s="29"/>
      <c r="IBH41" s="29"/>
      <c r="IBI41" s="29"/>
      <c r="IBJ41" s="29"/>
      <c r="IBK41" s="29"/>
      <c r="IBL41" s="29"/>
      <c r="IBM41" s="29"/>
      <c r="IBN41" s="29"/>
      <c r="IBO41" s="29"/>
      <c r="IBP41" s="29"/>
      <c r="IBQ41" s="29"/>
      <c r="IBR41" s="29"/>
      <c r="IBS41" s="29"/>
      <c r="IBT41" s="29"/>
      <c r="IBU41" s="29"/>
      <c r="IBV41" s="29"/>
      <c r="IBW41" s="29"/>
      <c r="IBX41" s="29"/>
      <c r="IBY41" s="29"/>
      <c r="IBZ41" s="29"/>
      <c r="ICA41" s="29"/>
      <c r="ICB41" s="29"/>
      <c r="ICC41" s="29"/>
      <c r="ICD41" s="29"/>
      <c r="ICE41" s="29"/>
      <c r="ICF41" s="29"/>
      <c r="ICG41" s="29"/>
      <c r="ICH41" s="29"/>
      <c r="ICI41" s="29"/>
      <c r="ICJ41" s="29"/>
      <c r="ICK41" s="29"/>
      <c r="ICL41" s="29"/>
      <c r="ICM41" s="29"/>
      <c r="ICN41" s="29"/>
      <c r="ICO41" s="29"/>
      <c r="ICP41" s="29"/>
      <c r="ICQ41" s="29"/>
      <c r="ICR41" s="29"/>
      <c r="ICS41" s="29"/>
      <c r="ICT41" s="29"/>
      <c r="ICU41" s="29"/>
      <c r="ICV41" s="29"/>
      <c r="ICW41" s="29"/>
      <c r="ICX41" s="29"/>
      <c r="ICY41" s="29"/>
      <c r="ICZ41" s="29"/>
      <c r="IDA41" s="29"/>
      <c r="IDB41" s="29"/>
      <c r="IDC41" s="29"/>
      <c r="IDD41" s="29"/>
      <c r="IDE41" s="29"/>
      <c r="IDF41" s="29"/>
      <c r="IDG41" s="29"/>
      <c r="IDH41" s="29"/>
      <c r="IDI41" s="29"/>
      <c r="IDJ41" s="29"/>
      <c r="IDK41" s="29"/>
      <c r="IDL41" s="29"/>
      <c r="IDM41" s="29"/>
      <c r="IDN41" s="29"/>
      <c r="IDO41" s="29"/>
      <c r="IDP41" s="29"/>
      <c r="IDQ41" s="29"/>
      <c r="IDR41" s="29"/>
      <c r="IDS41" s="29"/>
      <c r="IDT41" s="29"/>
      <c r="IDU41" s="29"/>
      <c r="IDV41" s="29"/>
      <c r="IDW41" s="29"/>
      <c r="IDX41" s="29"/>
      <c r="IDY41" s="29"/>
      <c r="IDZ41" s="29"/>
      <c r="IEA41" s="29"/>
      <c r="IEB41" s="29"/>
      <c r="IEC41" s="29"/>
      <c r="IED41" s="29"/>
      <c r="IEE41" s="29"/>
      <c r="IEF41" s="29"/>
      <c r="IEG41" s="29"/>
      <c r="IEH41" s="29"/>
      <c r="IEI41" s="29"/>
      <c r="IEJ41" s="29"/>
      <c r="IEK41" s="29"/>
      <c r="IEL41" s="29"/>
      <c r="IEM41" s="29"/>
      <c r="IEN41" s="29"/>
      <c r="IEO41" s="29"/>
      <c r="IEP41" s="29"/>
      <c r="IEQ41" s="29"/>
      <c r="IER41" s="29"/>
      <c r="IES41" s="29"/>
      <c r="IET41" s="29"/>
      <c r="IEU41" s="29"/>
      <c r="IEV41" s="29"/>
      <c r="IEW41" s="29"/>
      <c r="IEX41" s="29"/>
      <c r="IEY41" s="29"/>
      <c r="IEZ41" s="29"/>
      <c r="IFA41" s="29"/>
      <c r="IFB41" s="29"/>
      <c r="IFC41" s="29"/>
      <c r="IFD41" s="29"/>
      <c r="IFE41" s="29"/>
      <c r="IFF41" s="29"/>
      <c r="IFG41" s="29"/>
      <c r="IFH41" s="29"/>
      <c r="IFI41" s="29"/>
      <c r="IFJ41" s="29"/>
      <c r="IFK41" s="29"/>
      <c r="IFL41" s="29"/>
      <c r="IFM41" s="29"/>
      <c r="IFN41" s="29"/>
      <c r="IFO41" s="29"/>
      <c r="IFP41" s="29"/>
      <c r="IFQ41" s="29"/>
      <c r="IFR41" s="29"/>
      <c r="IFS41" s="29"/>
      <c r="IFT41" s="29"/>
      <c r="IFU41" s="29"/>
      <c r="IFV41" s="29"/>
      <c r="IFW41" s="29"/>
      <c r="IFX41" s="29"/>
      <c r="IFY41" s="29"/>
      <c r="IFZ41" s="29"/>
      <c r="IGA41" s="29"/>
      <c r="IGB41" s="29"/>
      <c r="IGC41" s="29"/>
      <c r="IGD41" s="29"/>
      <c r="IGE41" s="29"/>
      <c r="IGF41" s="29"/>
      <c r="IGG41" s="29"/>
      <c r="IGH41" s="29"/>
      <c r="IGI41" s="29"/>
      <c r="IGJ41" s="29"/>
      <c r="IGK41" s="29"/>
      <c r="IGL41" s="29"/>
      <c r="IGM41" s="29"/>
      <c r="IGN41" s="29"/>
      <c r="IGO41" s="29"/>
      <c r="IGP41" s="29"/>
      <c r="IGQ41" s="29"/>
      <c r="IGR41" s="29"/>
      <c r="IGS41" s="29"/>
      <c r="IGT41" s="29"/>
      <c r="IGU41" s="29"/>
      <c r="IGV41" s="29"/>
      <c r="IGW41" s="29"/>
      <c r="IGX41" s="29"/>
      <c r="IGY41" s="29"/>
      <c r="IGZ41" s="29"/>
      <c r="IHA41" s="29"/>
      <c r="IHB41" s="29"/>
      <c r="IHC41" s="29"/>
      <c r="IHD41" s="29"/>
      <c r="IHE41" s="29"/>
      <c r="IHF41" s="29"/>
      <c r="IHG41" s="29"/>
      <c r="IHH41" s="29"/>
      <c r="IHI41" s="29"/>
      <c r="IHJ41" s="29"/>
      <c r="IHK41" s="29"/>
      <c r="IHL41" s="29"/>
      <c r="IHM41" s="29"/>
      <c r="IHN41" s="29"/>
      <c r="IHO41" s="29"/>
      <c r="IHP41" s="29"/>
      <c r="IHQ41" s="29"/>
      <c r="IHR41" s="29"/>
      <c r="IHS41" s="29"/>
      <c r="IHT41" s="29"/>
      <c r="IHU41" s="29"/>
      <c r="IHV41" s="29"/>
      <c r="IHW41" s="29"/>
      <c r="IHX41" s="29"/>
      <c r="IHY41" s="29"/>
      <c r="IHZ41" s="29"/>
      <c r="IIA41" s="29"/>
      <c r="IIB41" s="29"/>
      <c r="IIC41" s="29"/>
      <c r="IID41" s="29"/>
      <c r="IIE41" s="29"/>
      <c r="IIF41" s="29"/>
      <c r="IIG41" s="29"/>
      <c r="IIH41" s="29"/>
      <c r="III41" s="29"/>
      <c r="IIJ41" s="29"/>
      <c r="IIK41" s="29"/>
      <c r="IIL41" s="29"/>
      <c r="IIM41" s="29"/>
      <c r="IIN41" s="29"/>
      <c r="IIO41" s="29"/>
      <c r="IIP41" s="29"/>
      <c r="IIQ41" s="29"/>
      <c r="IIR41" s="29"/>
      <c r="IIS41" s="29"/>
      <c r="IIT41" s="29"/>
      <c r="IIU41" s="29"/>
      <c r="IIV41" s="29"/>
      <c r="IIW41" s="29"/>
      <c r="IIX41" s="29"/>
      <c r="IIY41" s="29"/>
      <c r="IIZ41" s="29"/>
      <c r="IJA41" s="29"/>
      <c r="IJB41" s="29"/>
      <c r="IJC41" s="29"/>
      <c r="IJD41" s="29"/>
      <c r="IJE41" s="29"/>
      <c r="IJF41" s="29"/>
      <c r="IJG41" s="29"/>
      <c r="IJH41" s="29"/>
      <c r="IJI41" s="29"/>
      <c r="IJJ41" s="29"/>
      <c r="IJK41" s="29"/>
      <c r="IJL41" s="29"/>
      <c r="IJM41" s="29"/>
      <c r="IJN41" s="29"/>
      <c r="IJO41" s="29"/>
      <c r="IJP41" s="29"/>
      <c r="IJQ41" s="29"/>
      <c r="IJR41" s="29"/>
      <c r="IJS41" s="29"/>
      <c r="IJT41" s="29"/>
      <c r="IJU41" s="29"/>
      <c r="IJV41" s="29"/>
      <c r="IJW41" s="29"/>
      <c r="IJX41" s="29"/>
      <c r="IJY41" s="29"/>
      <c r="IJZ41" s="29"/>
      <c r="IKA41" s="29"/>
      <c r="IKB41" s="29"/>
      <c r="IKC41" s="29"/>
      <c r="IKD41" s="29"/>
      <c r="IKE41" s="29"/>
      <c r="IKF41" s="29"/>
      <c r="IKG41" s="29"/>
      <c r="IKH41" s="29"/>
      <c r="IKI41" s="29"/>
      <c r="IKJ41" s="29"/>
      <c r="IKK41" s="29"/>
      <c r="IKL41" s="29"/>
      <c r="IKM41" s="29"/>
      <c r="IKN41" s="29"/>
      <c r="IKO41" s="29"/>
      <c r="IKP41" s="29"/>
      <c r="IKQ41" s="29"/>
      <c r="IKR41" s="29"/>
      <c r="IKS41" s="29"/>
      <c r="IKT41" s="29"/>
      <c r="IKU41" s="29"/>
      <c r="IKV41" s="29"/>
      <c r="IKW41" s="29"/>
      <c r="IKX41" s="29"/>
      <c r="IKY41" s="29"/>
      <c r="IKZ41" s="29"/>
      <c r="ILA41" s="29"/>
      <c r="ILB41" s="29"/>
      <c r="ILC41" s="29"/>
      <c r="ILD41" s="29"/>
      <c r="ILE41" s="29"/>
      <c r="ILF41" s="29"/>
      <c r="ILG41" s="29"/>
      <c r="ILH41" s="29"/>
      <c r="ILI41" s="29"/>
      <c r="ILJ41" s="29"/>
      <c r="ILK41" s="29"/>
      <c r="ILL41" s="29"/>
      <c r="ILM41" s="29"/>
      <c r="ILN41" s="29"/>
      <c r="ILO41" s="29"/>
      <c r="ILP41" s="29"/>
      <c r="ILQ41" s="29"/>
      <c r="ILR41" s="29"/>
      <c r="ILS41" s="29"/>
      <c r="ILT41" s="29"/>
      <c r="ILU41" s="29"/>
      <c r="ILV41" s="29"/>
      <c r="ILW41" s="29"/>
      <c r="ILX41" s="29"/>
      <c r="ILY41" s="29"/>
      <c r="ILZ41" s="29"/>
      <c r="IMA41" s="29"/>
      <c r="IMB41" s="29"/>
      <c r="IMC41" s="29"/>
      <c r="IMD41" s="29"/>
      <c r="IME41" s="29"/>
      <c r="IMF41" s="29"/>
      <c r="IMG41" s="29"/>
      <c r="IMH41" s="29"/>
      <c r="IMI41" s="29"/>
      <c r="IMJ41" s="29"/>
      <c r="IMK41" s="29"/>
      <c r="IML41" s="29"/>
      <c r="IMM41" s="29"/>
      <c r="IMN41" s="29"/>
      <c r="IMO41" s="29"/>
      <c r="IMP41" s="29"/>
      <c r="IMQ41" s="29"/>
      <c r="IMR41" s="29"/>
      <c r="IMS41" s="29"/>
      <c r="IMT41" s="29"/>
      <c r="IMU41" s="29"/>
      <c r="IMV41" s="29"/>
      <c r="IMW41" s="29"/>
      <c r="IMX41" s="29"/>
      <c r="IMY41" s="29"/>
      <c r="IMZ41" s="29"/>
      <c r="INA41" s="29"/>
      <c r="INB41" s="29"/>
      <c r="INC41" s="29"/>
      <c r="IND41" s="29"/>
      <c r="INE41" s="29"/>
      <c r="INF41" s="29"/>
      <c r="ING41" s="29"/>
      <c r="INH41" s="29"/>
      <c r="INI41" s="29"/>
      <c r="INJ41" s="29"/>
      <c r="INK41" s="29"/>
      <c r="INL41" s="29"/>
      <c r="INM41" s="29"/>
      <c r="INN41" s="29"/>
      <c r="INO41" s="29"/>
      <c r="INP41" s="29"/>
      <c r="INQ41" s="29"/>
      <c r="INR41" s="29"/>
      <c r="INS41" s="29"/>
      <c r="INT41" s="29"/>
      <c r="INU41" s="29"/>
      <c r="INV41" s="29"/>
      <c r="INW41" s="29"/>
      <c r="INX41" s="29"/>
      <c r="INY41" s="29"/>
      <c r="INZ41" s="29"/>
      <c r="IOA41" s="29"/>
      <c r="IOB41" s="29"/>
      <c r="IOC41" s="29"/>
      <c r="IOD41" s="29"/>
      <c r="IOE41" s="29"/>
      <c r="IOF41" s="29"/>
      <c r="IOG41" s="29"/>
      <c r="IOH41" s="29"/>
      <c r="IOI41" s="29"/>
      <c r="IOJ41" s="29"/>
      <c r="IOK41" s="29"/>
      <c r="IOL41" s="29"/>
      <c r="IOM41" s="29"/>
      <c r="ION41" s="29"/>
      <c r="IOO41" s="29"/>
      <c r="IOP41" s="29"/>
      <c r="IOQ41" s="29"/>
      <c r="IOR41" s="29"/>
      <c r="IOS41" s="29"/>
      <c r="IOT41" s="29"/>
      <c r="IOU41" s="29"/>
      <c r="IOV41" s="29"/>
      <c r="IOW41" s="29"/>
      <c r="IOX41" s="29"/>
      <c r="IOY41" s="29"/>
      <c r="IOZ41" s="29"/>
      <c r="IPA41" s="29"/>
      <c r="IPB41" s="29"/>
      <c r="IPC41" s="29"/>
      <c r="IPD41" s="29"/>
      <c r="IPE41" s="29"/>
      <c r="IPF41" s="29"/>
      <c r="IPG41" s="29"/>
      <c r="IPH41" s="29"/>
      <c r="IPI41" s="29"/>
      <c r="IPJ41" s="29"/>
      <c r="IPK41" s="29"/>
      <c r="IPL41" s="29"/>
      <c r="IPM41" s="29"/>
      <c r="IPN41" s="29"/>
      <c r="IPO41" s="29"/>
      <c r="IPP41" s="29"/>
      <c r="IPQ41" s="29"/>
      <c r="IPR41" s="29"/>
      <c r="IPS41" s="29"/>
      <c r="IPT41" s="29"/>
      <c r="IPU41" s="29"/>
      <c r="IPV41" s="29"/>
      <c r="IPW41" s="29"/>
      <c r="IPX41" s="29"/>
      <c r="IPY41" s="29"/>
      <c r="IPZ41" s="29"/>
      <c r="IQA41" s="29"/>
      <c r="IQB41" s="29"/>
      <c r="IQC41" s="29"/>
      <c r="IQD41" s="29"/>
      <c r="IQE41" s="29"/>
      <c r="IQF41" s="29"/>
      <c r="IQG41" s="29"/>
      <c r="IQH41" s="29"/>
      <c r="IQI41" s="29"/>
      <c r="IQJ41" s="29"/>
      <c r="IQK41" s="29"/>
      <c r="IQL41" s="29"/>
      <c r="IQM41" s="29"/>
      <c r="IQN41" s="29"/>
      <c r="IQO41" s="29"/>
      <c r="IQP41" s="29"/>
      <c r="IQQ41" s="29"/>
      <c r="IQR41" s="29"/>
      <c r="IQS41" s="29"/>
      <c r="IQT41" s="29"/>
      <c r="IQU41" s="29"/>
      <c r="IQV41" s="29"/>
      <c r="IQW41" s="29"/>
      <c r="IQX41" s="29"/>
      <c r="IQY41" s="29"/>
      <c r="IQZ41" s="29"/>
      <c r="IRA41" s="29"/>
      <c r="IRB41" s="29"/>
      <c r="IRC41" s="29"/>
      <c r="IRD41" s="29"/>
      <c r="IRE41" s="29"/>
      <c r="IRF41" s="29"/>
      <c r="IRG41" s="29"/>
      <c r="IRH41" s="29"/>
      <c r="IRI41" s="29"/>
      <c r="IRJ41" s="29"/>
      <c r="IRK41" s="29"/>
      <c r="IRL41" s="29"/>
      <c r="IRM41" s="29"/>
      <c r="IRN41" s="29"/>
      <c r="IRO41" s="29"/>
      <c r="IRP41" s="29"/>
      <c r="IRQ41" s="29"/>
      <c r="IRR41" s="29"/>
      <c r="IRS41" s="29"/>
      <c r="IRT41" s="29"/>
      <c r="IRU41" s="29"/>
      <c r="IRV41" s="29"/>
      <c r="IRW41" s="29"/>
      <c r="IRX41" s="29"/>
      <c r="IRY41" s="29"/>
      <c r="IRZ41" s="29"/>
      <c r="ISA41" s="29"/>
      <c r="ISB41" s="29"/>
      <c r="ISC41" s="29"/>
      <c r="ISD41" s="29"/>
      <c r="ISE41" s="29"/>
      <c r="ISF41" s="29"/>
      <c r="ISG41" s="29"/>
      <c r="ISH41" s="29"/>
      <c r="ISI41" s="29"/>
      <c r="ISJ41" s="29"/>
      <c r="ISK41" s="29"/>
      <c r="ISL41" s="29"/>
      <c r="ISM41" s="29"/>
      <c r="ISN41" s="29"/>
      <c r="ISO41" s="29"/>
      <c r="ISP41" s="29"/>
      <c r="ISQ41" s="29"/>
      <c r="ISR41" s="29"/>
      <c r="ISS41" s="29"/>
      <c r="IST41" s="29"/>
      <c r="ISU41" s="29"/>
      <c r="ISV41" s="29"/>
      <c r="ISW41" s="29"/>
      <c r="ISX41" s="29"/>
      <c r="ISY41" s="29"/>
      <c r="ISZ41" s="29"/>
      <c r="ITA41" s="29"/>
      <c r="ITB41" s="29"/>
      <c r="ITC41" s="29"/>
      <c r="ITD41" s="29"/>
      <c r="ITE41" s="29"/>
      <c r="ITF41" s="29"/>
      <c r="ITG41" s="29"/>
      <c r="ITH41" s="29"/>
      <c r="ITI41" s="29"/>
      <c r="ITJ41" s="29"/>
      <c r="ITK41" s="29"/>
      <c r="ITL41" s="29"/>
      <c r="ITM41" s="29"/>
      <c r="ITN41" s="29"/>
      <c r="ITO41" s="29"/>
      <c r="ITP41" s="29"/>
      <c r="ITQ41" s="29"/>
      <c r="ITR41" s="29"/>
      <c r="ITS41" s="29"/>
      <c r="ITT41" s="29"/>
      <c r="ITU41" s="29"/>
      <c r="ITV41" s="29"/>
      <c r="ITW41" s="29"/>
      <c r="ITX41" s="29"/>
      <c r="ITY41" s="29"/>
      <c r="ITZ41" s="29"/>
      <c r="IUA41" s="29"/>
      <c r="IUB41" s="29"/>
      <c r="IUC41" s="29"/>
      <c r="IUD41" s="29"/>
      <c r="IUE41" s="29"/>
      <c r="IUF41" s="29"/>
      <c r="IUG41" s="29"/>
      <c r="IUH41" s="29"/>
      <c r="IUI41" s="29"/>
      <c r="IUJ41" s="29"/>
      <c r="IUK41" s="29"/>
      <c r="IUL41" s="29"/>
      <c r="IUM41" s="29"/>
      <c r="IUN41" s="29"/>
      <c r="IUO41" s="29"/>
      <c r="IUP41" s="29"/>
      <c r="IUQ41" s="29"/>
      <c r="IUR41" s="29"/>
      <c r="IUS41" s="29"/>
      <c r="IUT41" s="29"/>
      <c r="IUU41" s="29"/>
      <c r="IUV41" s="29"/>
      <c r="IUW41" s="29"/>
      <c r="IUX41" s="29"/>
      <c r="IUY41" s="29"/>
      <c r="IUZ41" s="29"/>
      <c r="IVA41" s="29"/>
      <c r="IVB41" s="29"/>
      <c r="IVC41" s="29"/>
      <c r="IVD41" s="29"/>
      <c r="IVE41" s="29"/>
      <c r="IVF41" s="29"/>
      <c r="IVG41" s="29"/>
      <c r="IVH41" s="29"/>
      <c r="IVI41" s="29"/>
      <c r="IVJ41" s="29"/>
      <c r="IVK41" s="29"/>
      <c r="IVL41" s="29"/>
      <c r="IVM41" s="29"/>
      <c r="IVN41" s="29"/>
      <c r="IVO41" s="29"/>
      <c r="IVP41" s="29"/>
      <c r="IVQ41" s="29"/>
      <c r="IVR41" s="29"/>
      <c r="IVS41" s="29"/>
      <c r="IVT41" s="29"/>
      <c r="IVU41" s="29"/>
      <c r="IVV41" s="29"/>
      <c r="IVW41" s="29"/>
      <c r="IVX41" s="29"/>
      <c r="IVY41" s="29"/>
      <c r="IVZ41" s="29"/>
      <c r="IWA41" s="29"/>
      <c r="IWB41" s="29"/>
      <c r="IWC41" s="29"/>
      <c r="IWD41" s="29"/>
      <c r="IWE41" s="29"/>
      <c r="IWF41" s="29"/>
      <c r="IWG41" s="29"/>
      <c r="IWH41" s="29"/>
      <c r="IWI41" s="29"/>
      <c r="IWJ41" s="29"/>
      <c r="IWK41" s="29"/>
      <c r="IWL41" s="29"/>
      <c r="IWM41" s="29"/>
      <c r="IWN41" s="29"/>
      <c r="IWO41" s="29"/>
      <c r="IWP41" s="29"/>
      <c r="IWQ41" s="29"/>
      <c r="IWR41" s="29"/>
      <c r="IWS41" s="29"/>
      <c r="IWT41" s="29"/>
      <c r="IWU41" s="29"/>
      <c r="IWV41" s="29"/>
      <c r="IWW41" s="29"/>
      <c r="IWX41" s="29"/>
      <c r="IWY41" s="29"/>
      <c r="IWZ41" s="29"/>
      <c r="IXA41" s="29"/>
      <c r="IXB41" s="29"/>
      <c r="IXC41" s="29"/>
      <c r="IXD41" s="29"/>
      <c r="IXE41" s="29"/>
      <c r="IXF41" s="29"/>
      <c r="IXG41" s="29"/>
      <c r="IXH41" s="29"/>
      <c r="IXI41" s="29"/>
      <c r="IXJ41" s="29"/>
      <c r="IXK41" s="29"/>
      <c r="IXL41" s="29"/>
      <c r="IXM41" s="29"/>
      <c r="IXN41" s="29"/>
      <c r="IXO41" s="29"/>
      <c r="IXP41" s="29"/>
      <c r="IXQ41" s="29"/>
      <c r="IXR41" s="29"/>
      <c r="IXS41" s="29"/>
      <c r="IXT41" s="29"/>
      <c r="IXU41" s="29"/>
      <c r="IXV41" s="29"/>
      <c r="IXW41" s="29"/>
      <c r="IXX41" s="29"/>
      <c r="IXY41" s="29"/>
      <c r="IXZ41" s="29"/>
      <c r="IYA41" s="29"/>
      <c r="IYB41" s="29"/>
      <c r="IYC41" s="29"/>
      <c r="IYD41" s="29"/>
      <c r="IYE41" s="29"/>
      <c r="IYF41" s="29"/>
      <c r="IYG41" s="29"/>
      <c r="IYH41" s="29"/>
      <c r="IYI41" s="29"/>
      <c r="IYJ41" s="29"/>
      <c r="IYK41" s="29"/>
      <c r="IYL41" s="29"/>
      <c r="IYM41" s="29"/>
      <c r="IYN41" s="29"/>
      <c r="IYO41" s="29"/>
      <c r="IYP41" s="29"/>
      <c r="IYQ41" s="29"/>
      <c r="IYR41" s="29"/>
      <c r="IYS41" s="29"/>
      <c r="IYT41" s="29"/>
      <c r="IYU41" s="29"/>
      <c r="IYV41" s="29"/>
      <c r="IYW41" s="29"/>
      <c r="IYX41" s="29"/>
      <c r="IYY41" s="29"/>
      <c r="IYZ41" s="29"/>
      <c r="IZA41" s="29"/>
      <c r="IZB41" s="29"/>
      <c r="IZC41" s="29"/>
      <c r="IZD41" s="29"/>
      <c r="IZE41" s="29"/>
      <c r="IZF41" s="29"/>
      <c r="IZG41" s="29"/>
      <c r="IZH41" s="29"/>
      <c r="IZI41" s="29"/>
      <c r="IZJ41" s="29"/>
      <c r="IZK41" s="29"/>
      <c r="IZL41" s="29"/>
      <c r="IZM41" s="29"/>
      <c r="IZN41" s="29"/>
      <c r="IZO41" s="29"/>
      <c r="IZP41" s="29"/>
      <c r="IZQ41" s="29"/>
      <c r="IZR41" s="29"/>
      <c r="IZS41" s="29"/>
      <c r="IZT41" s="29"/>
      <c r="IZU41" s="29"/>
      <c r="IZV41" s="29"/>
      <c r="IZW41" s="29"/>
      <c r="IZX41" s="29"/>
      <c r="IZY41" s="29"/>
      <c r="IZZ41" s="29"/>
      <c r="JAA41" s="29"/>
      <c r="JAB41" s="29"/>
      <c r="JAC41" s="29"/>
      <c r="JAD41" s="29"/>
      <c r="JAE41" s="29"/>
      <c r="JAF41" s="29"/>
      <c r="JAG41" s="29"/>
      <c r="JAH41" s="29"/>
      <c r="JAI41" s="29"/>
      <c r="JAJ41" s="29"/>
      <c r="JAK41" s="29"/>
      <c r="JAL41" s="29"/>
      <c r="JAM41" s="29"/>
      <c r="JAN41" s="29"/>
      <c r="JAO41" s="29"/>
      <c r="JAP41" s="29"/>
      <c r="JAQ41" s="29"/>
      <c r="JAR41" s="29"/>
      <c r="JAS41" s="29"/>
      <c r="JAT41" s="29"/>
      <c r="JAU41" s="29"/>
      <c r="JAV41" s="29"/>
      <c r="JAW41" s="29"/>
      <c r="JAX41" s="29"/>
      <c r="JAY41" s="29"/>
      <c r="JAZ41" s="29"/>
      <c r="JBA41" s="29"/>
      <c r="JBB41" s="29"/>
      <c r="JBC41" s="29"/>
      <c r="JBD41" s="29"/>
      <c r="JBE41" s="29"/>
      <c r="JBF41" s="29"/>
      <c r="JBG41" s="29"/>
      <c r="JBH41" s="29"/>
      <c r="JBI41" s="29"/>
      <c r="JBJ41" s="29"/>
      <c r="JBK41" s="29"/>
      <c r="JBL41" s="29"/>
      <c r="JBM41" s="29"/>
      <c r="JBN41" s="29"/>
      <c r="JBO41" s="29"/>
      <c r="JBP41" s="29"/>
      <c r="JBQ41" s="29"/>
      <c r="JBR41" s="29"/>
      <c r="JBS41" s="29"/>
      <c r="JBT41" s="29"/>
      <c r="JBU41" s="29"/>
      <c r="JBV41" s="29"/>
      <c r="JBW41" s="29"/>
      <c r="JBX41" s="29"/>
      <c r="JBY41" s="29"/>
      <c r="JBZ41" s="29"/>
      <c r="JCA41" s="29"/>
      <c r="JCB41" s="29"/>
      <c r="JCC41" s="29"/>
      <c r="JCD41" s="29"/>
      <c r="JCE41" s="29"/>
      <c r="JCF41" s="29"/>
      <c r="JCG41" s="29"/>
      <c r="JCH41" s="29"/>
      <c r="JCI41" s="29"/>
      <c r="JCJ41" s="29"/>
      <c r="JCK41" s="29"/>
      <c r="JCL41" s="29"/>
      <c r="JCM41" s="29"/>
      <c r="JCN41" s="29"/>
      <c r="JCO41" s="29"/>
      <c r="JCP41" s="29"/>
      <c r="JCQ41" s="29"/>
      <c r="JCR41" s="29"/>
      <c r="JCS41" s="29"/>
      <c r="JCT41" s="29"/>
      <c r="JCU41" s="29"/>
      <c r="JCV41" s="29"/>
      <c r="JCW41" s="29"/>
      <c r="JCX41" s="29"/>
      <c r="JCY41" s="29"/>
      <c r="JCZ41" s="29"/>
      <c r="JDA41" s="29"/>
      <c r="JDB41" s="29"/>
      <c r="JDC41" s="29"/>
      <c r="JDD41" s="29"/>
      <c r="JDE41" s="29"/>
      <c r="JDF41" s="29"/>
      <c r="JDG41" s="29"/>
      <c r="JDH41" s="29"/>
      <c r="JDI41" s="29"/>
      <c r="JDJ41" s="29"/>
      <c r="JDK41" s="29"/>
      <c r="JDL41" s="29"/>
      <c r="JDM41" s="29"/>
      <c r="JDN41" s="29"/>
      <c r="JDO41" s="29"/>
      <c r="JDP41" s="29"/>
      <c r="JDQ41" s="29"/>
      <c r="JDR41" s="29"/>
      <c r="JDS41" s="29"/>
      <c r="JDT41" s="29"/>
      <c r="JDU41" s="29"/>
      <c r="JDV41" s="29"/>
      <c r="JDW41" s="29"/>
      <c r="JDX41" s="29"/>
      <c r="JDY41" s="29"/>
      <c r="JDZ41" s="29"/>
      <c r="JEA41" s="29"/>
      <c r="JEB41" s="29"/>
      <c r="JEC41" s="29"/>
      <c r="JED41" s="29"/>
      <c r="JEE41" s="29"/>
      <c r="JEF41" s="29"/>
      <c r="JEG41" s="29"/>
      <c r="JEH41" s="29"/>
      <c r="JEI41" s="29"/>
      <c r="JEJ41" s="29"/>
      <c r="JEK41" s="29"/>
      <c r="JEL41" s="29"/>
      <c r="JEM41" s="29"/>
      <c r="JEN41" s="29"/>
      <c r="JEO41" s="29"/>
      <c r="JEP41" s="29"/>
      <c r="JEQ41" s="29"/>
      <c r="JER41" s="29"/>
      <c r="JES41" s="29"/>
      <c r="JET41" s="29"/>
      <c r="JEU41" s="29"/>
      <c r="JEV41" s="29"/>
      <c r="JEW41" s="29"/>
      <c r="JEX41" s="29"/>
      <c r="JEY41" s="29"/>
      <c r="JEZ41" s="29"/>
      <c r="JFA41" s="29"/>
      <c r="JFB41" s="29"/>
      <c r="JFC41" s="29"/>
      <c r="JFD41" s="29"/>
      <c r="JFE41" s="29"/>
      <c r="JFF41" s="29"/>
      <c r="JFG41" s="29"/>
      <c r="JFH41" s="29"/>
      <c r="JFI41" s="29"/>
      <c r="JFJ41" s="29"/>
      <c r="JFK41" s="29"/>
      <c r="JFL41" s="29"/>
      <c r="JFM41" s="29"/>
      <c r="JFN41" s="29"/>
      <c r="JFO41" s="29"/>
      <c r="JFP41" s="29"/>
      <c r="JFQ41" s="29"/>
      <c r="JFR41" s="29"/>
      <c r="JFS41" s="29"/>
      <c r="JFT41" s="29"/>
      <c r="JFU41" s="29"/>
      <c r="JFV41" s="29"/>
      <c r="JFW41" s="29"/>
      <c r="JFX41" s="29"/>
      <c r="JFY41" s="29"/>
      <c r="JFZ41" s="29"/>
      <c r="JGA41" s="29"/>
      <c r="JGB41" s="29"/>
      <c r="JGC41" s="29"/>
      <c r="JGD41" s="29"/>
      <c r="JGE41" s="29"/>
      <c r="JGF41" s="29"/>
      <c r="JGG41" s="29"/>
      <c r="JGH41" s="29"/>
      <c r="JGI41" s="29"/>
      <c r="JGJ41" s="29"/>
      <c r="JGK41" s="29"/>
      <c r="JGL41" s="29"/>
      <c r="JGM41" s="29"/>
      <c r="JGN41" s="29"/>
      <c r="JGO41" s="29"/>
      <c r="JGP41" s="29"/>
      <c r="JGQ41" s="29"/>
      <c r="JGR41" s="29"/>
      <c r="JGS41" s="29"/>
      <c r="JGT41" s="29"/>
      <c r="JGU41" s="29"/>
      <c r="JGV41" s="29"/>
      <c r="JGW41" s="29"/>
      <c r="JGX41" s="29"/>
      <c r="JGY41" s="29"/>
      <c r="JGZ41" s="29"/>
      <c r="JHA41" s="29"/>
      <c r="JHB41" s="29"/>
      <c r="JHC41" s="29"/>
      <c r="JHD41" s="29"/>
      <c r="JHE41" s="29"/>
      <c r="JHF41" s="29"/>
      <c r="JHG41" s="29"/>
      <c r="JHH41" s="29"/>
      <c r="JHI41" s="29"/>
      <c r="JHJ41" s="29"/>
      <c r="JHK41" s="29"/>
      <c r="JHL41" s="29"/>
      <c r="JHM41" s="29"/>
      <c r="JHN41" s="29"/>
      <c r="JHO41" s="29"/>
      <c r="JHP41" s="29"/>
      <c r="JHQ41" s="29"/>
      <c r="JHR41" s="29"/>
      <c r="JHS41" s="29"/>
      <c r="JHT41" s="29"/>
      <c r="JHU41" s="29"/>
      <c r="JHV41" s="29"/>
      <c r="JHW41" s="29"/>
      <c r="JHX41" s="29"/>
      <c r="JHY41" s="29"/>
      <c r="JHZ41" s="29"/>
      <c r="JIA41" s="29"/>
      <c r="JIB41" s="29"/>
      <c r="JIC41" s="29"/>
      <c r="JID41" s="29"/>
      <c r="JIE41" s="29"/>
      <c r="JIF41" s="29"/>
      <c r="JIG41" s="29"/>
      <c r="JIH41" s="29"/>
      <c r="JII41" s="29"/>
      <c r="JIJ41" s="29"/>
      <c r="JIK41" s="29"/>
      <c r="JIL41" s="29"/>
      <c r="JIM41" s="29"/>
      <c r="JIN41" s="29"/>
      <c r="JIO41" s="29"/>
      <c r="JIP41" s="29"/>
      <c r="JIQ41" s="29"/>
      <c r="JIR41" s="29"/>
      <c r="JIS41" s="29"/>
      <c r="JIT41" s="29"/>
      <c r="JIU41" s="29"/>
      <c r="JIV41" s="29"/>
      <c r="JIW41" s="29"/>
      <c r="JIX41" s="29"/>
      <c r="JIY41" s="29"/>
      <c r="JIZ41" s="29"/>
      <c r="JJA41" s="29"/>
      <c r="JJB41" s="29"/>
      <c r="JJC41" s="29"/>
      <c r="JJD41" s="29"/>
      <c r="JJE41" s="29"/>
      <c r="JJF41" s="29"/>
      <c r="JJG41" s="29"/>
      <c r="JJH41" s="29"/>
      <c r="JJI41" s="29"/>
      <c r="JJJ41" s="29"/>
      <c r="JJK41" s="29"/>
      <c r="JJL41" s="29"/>
      <c r="JJM41" s="29"/>
      <c r="JJN41" s="29"/>
      <c r="JJO41" s="29"/>
      <c r="JJP41" s="29"/>
      <c r="JJQ41" s="29"/>
      <c r="JJR41" s="29"/>
      <c r="JJS41" s="29"/>
      <c r="JJT41" s="29"/>
      <c r="JJU41" s="29"/>
      <c r="JJV41" s="29"/>
      <c r="JJW41" s="29"/>
      <c r="JJX41" s="29"/>
      <c r="JJY41" s="29"/>
      <c r="JJZ41" s="29"/>
      <c r="JKA41" s="29"/>
      <c r="JKB41" s="29"/>
      <c r="JKC41" s="29"/>
      <c r="JKD41" s="29"/>
      <c r="JKE41" s="29"/>
      <c r="JKF41" s="29"/>
      <c r="JKG41" s="29"/>
      <c r="JKH41" s="29"/>
      <c r="JKI41" s="29"/>
      <c r="JKJ41" s="29"/>
      <c r="JKK41" s="29"/>
      <c r="JKL41" s="29"/>
      <c r="JKM41" s="29"/>
      <c r="JKN41" s="29"/>
      <c r="JKO41" s="29"/>
      <c r="JKP41" s="29"/>
      <c r="JKQ41" s="29"/>
      <c r="JKR41" s="29"/>
      <c r="JKS41" s="29"/>
      <c r="JKT41" s="29"/>
      <c r="JKU41" s="29"/>
      <c r="JKV41" s="29"/>
      <c r="JKW41" s="29"/>
      <c r="JKX41" s="29"/>
      <c r="JKY41" s="29"/>
      <c r="JKZ41" s="29"/>
      <c r="JLA41" s="29"/>
      <c r="JLB41" s="29"/>
      <c r="JLC41" s="29"/>
      <c r="JLD41" s="29"/>
      <c r="JLE41" s="29"/>
      <c r="JLF41" s="29"/>
      <c r="JLG41" s="29"/>
      <c r="JLH41" s="29"/>
      <c r="JLI41" s="29"/>
      <c r="JLJ41" s="29"/>
      <c r="JLK41" s="29"/>
      <c r="JLL41" s="29"/>
      <c r="JLM41" s="29"/>
      <c r="JLN41" s="29"/>
      <c r="JLO41" s="29"/>
      <c r="JLP41" s="29"/>
      <c r="JLQ41" s="29"/>
      <c r="JLR41" s="29"/>
      <c r="JLS41" s="29"/>
      <c r="JLT41" s="29"/>
      <c r="JLU41" s="29"/>
      <c r="JLV41" s="29"/>
      <c r="JLW41" s="29"/>
      <c r="JLX41" s="29"/>
      <c r="JLY41" s="29"/>
      <c r="JLZ41" s="29"/>
      <c r="JMA41" s="29"/>
      <c r="JMB41" s="29"/>
      <c r="JMC41" s="29"/>
      <c r="JMD41" s="29"/>
      <c r="JME41" s="29"/>
      <c r="JMF41" s="29"/>
      <c r="JMG41" s="29"/>
      <c r="JMH41" s="29"/>
      <c r="JMI41" s="29"/>
      <c r="JMJ41" s="29"/>
      <c r="JMK41" s="29"/>
      <c r="JML41" s="29"/>
      <c r="JMM41" s="29"/>
      <c r="JMN41" s="29"/>
      <c r="JMO41" s="29"/>
      <c r="JMP41" s="29"/>
      <c r="JMQ41" s="29"/>
      <c r="JMR41" s="29"/>
      <c r="JMS41" s="29"/>
      <c r="JMT41" s="29"/>
      <c r="JMU41" s="29"/>
      <c r="JMV41" s="29"/>
      <c r="JMW41" s="29"/>
      <c r="JMX41" s="29"/>
      <c r="JMY41" s="29"/>
      <c r="JMZ41" s="29"/>
      <c r="JNA41" s="29"/>
      <c r="JNB41" s="29"/>
      <c r="JNC41" s="29"/>
      <c r="JND41" s="29"/>
      <c r="JNE41" s="29"/>
      <c r="JNF41" s="29"/>
      <c r="JNG41" s="29"/>
      <c r="JNH41" s="29"/>
      <c r="JNI41" s="29"/>
      <c r="JNJ41" s="29"/>
      <c r="JNK41" s="29"/>
      <c r="JNL41" s="29"/>
      <c r="JNM41" s="29"/>
      <c r="JNN41" s="29"/>
      <c r="JNO41" s="29"/>
      <c r="JNP41" s="29"/>
      <c r="JNQ41" s="29"/>
      <c r="JNR41" s="29"/>
      <c r="JNS41" s="29"/>
      <c r="JNT41" s="29"/>
      <c r="JNU41" s="29"/>
      <c r="JNV41" s="29"/>
      <c r="JNW41" s="29"/>
      <c r="JNX41" s="29"/>
      <c r="JNY41" s="29"/>
      <c r="JNZ41" s="29"/>
      <c r="JOA41" s="29"/>
      <c r="JOB41" s="29"/>
      <c r="JOC41" s="29"/>
      <c r="JOD41" s="29"/>
      <c r="JOE41" s="29"/>
      <c r="JOF41" s="29"/>
      <c r="JOG41" s="29"/>
      <c r="JOH41" s="29"/>
      <c r="JOI41" s="29"/>
      <c r="JOJ41" s="29"/>
      <c r="JOK41" s="29"/>
      <c r="JOL41" s="29"/>
      <c r="JOM41" s="29"/>
      <c r="JON41" s="29"/>
      <c r="JOO41" s="29"/>
      <c r="JOP41" s="29"/>
      <c r="JOQ41" s="29"/>
      <c r="JOR41" s="29"/>
      <c r="JOS41" s="29"/>
      <c r="JOT41" s="29"/>
      <c r="JOU41" s="29"/>
      <c r="JOV41" s="29"/>
      <c r="JOW41" s="29"/>
      <c r="JOX41" s="29"/>
      <c r="JOY41" s="29"/>
      <c r="JOZ41" s="29"/>
      <c r="JPA41" s="29"/>
      <c r="JPB41" s="29"/>
      <c r="JPC41" s="29"/>
      <c r="JPD41" s="29"/>
      <c r="JPE41" s="29"/>
      <c r="JPF41" s="29"/>
      <c r="JPG41" s="29"/>
      <c r="JPH41" s="29"/>
      <c r="JPI41" s="29"/>
      <c r="JPJ41" s="29"/>
      <c r="JPK41" s="29"/>
      <c r="JPL41" s="29"/>
      <c r="JPM41" s="29"/>
      <c r="JPN41" s="29"/>
      <c r="JPO41" s="29"/>
      <c r="JPP41" s="29"/>
      <c r="JPQ41" s="29"/>
      <c r="JPR41" s="29"/>
      <c r="JPS41" s="29"/>
      <c r="JPT41" s="29"/>
      <c r="JPU41" s="29"/>
      <c r="JPV41" s="29"/>
      <c r="JPW41" s="29"/>
      <c r="JPX41" s="29"/>
      <c r="JPY41" s="29"/>
      <c r="JPZ41" s="29"/>
      <c r="JQA41" s="29"/>
      <c r="JQB41" s="29"/>
      <c r="JQC41" s="29"/>
      <c r="JQD41" s="29"/>
      <c r="JQE41" s="29"/>
      <c r="JQF41" s="29"/>
      <c r="JQG41" s="29"/>
      <c r="JQH41" s="29"/>
      <c r="JQI41" s="29"/>
      <c r="JQJ41" s="29"/>
      <c r="JQK41" s="29"/>
      <c r="JQL41" s="29"/>
      <c r="JQM41" s="29"/>
      <c r="JQN41" s="29"/>
      <c r="JQO41" s="29"/>
      <c r="JQP41" s="29"/>
      <c r="JQQ41" s="29"/>
      <c r="JQR41" s="29"/>
      <c r="JQS41" s="29"/>
      <c r="JQT41" s="29"/>
      <c r="JQU41" s="29"/>
      <c r="JQV41" s="29"/>
      <c r="JQW41" s="29"/>
      <c r="JQX41" s="29"/>
      <c r="JQY41" s="29"/>
      <c r="JQZ41" s="29"/>
      <c r="JRA41" s="29"/>
      <c r="JRB41" s="29"/>
      <c r="JRC41" s="29"/>
      <c r="JRD41" s="29"/>
      <c r="JRE41" s="29"/>
      <c r="JRF41" s="29"/>
      <c r="JRG41" s="29"/>
      <c r="JRH41" s="29"/>
      <c r="JRI41" s="29"/>
      <c r="JRJ41" s="29"/>
      <c r="JRK41" s="29"/>
      <c r="JRL41" s="29"/>
      <c r="JRM41" s="29"/>
      <c r="JRN41" s="29"/>
      <c r="JRO41" s="29"/>
      <c r="JRP41" s="29"/>
      <c r="JRQ41" s="29"/>
      <c r="JRR41" s="29"/>
      <c r="JRS41" s="29"/>
      <c r="JRT41" s="29"/>
      <c r="JRU41" s="29"/>
      <c r="JRV41" s="29"/>
      <c r="JRW41" s="29"/>
      <c r="JRX41" s="29"/>
      <c r="JRY41" s="29"/>
      <c r="JRZ41" s="29"/>
      <c r="JSA41" s="29"/>
      <c r="JSB41" s="29"/>
      <c r="JSC41" s="29"/>
      <c r="JSD41" s="29"/>
      <c r="JSE41" s="29"/>
      <c r="JSF41" s="29"/>
      <c r="JSG41" s="29"/>
      <c r="JSH41" s="29"/>
      <c r="JSI41" s="29"/>
      <c r="JSJ41" s="29"/>
      <c r="JSK41" s="29"/>
      <c r="JSL41" s="29"/>
      <c r="JSM41" s="29"/>
      <c r="JSN41" s="29"/>
      <c r="JSO41" s="29"/>
      <c r="JSP41" s="29"/>
      <c r="JSQ41" s="29"/>
      <c r="JSR41" s="29"/>
      <c r="JSS41" s="29"/>
      <c r="JST41" s="29"/>
      <c r="JSU41" s="29"/>
      <c r="JSV41" s="29"/>
      <c r="JSW41" s="29"/>
      <c r="JSX41" s="29"/>
      <c r="JSY41" s="29"/>
      <c r="JSZ41" s="29"/>
      <c r="JTA41" s="29"/>
      <c r="JTB41" s="29"/>
      <c r="JTC41" s="29"/>
      <c r="JTD41" s="29"/>
      <c r="JTE41" s="29"/>
      <c r="JTF41" s="29"/>
      <c r="JTG41" s="29"/>
      <c r="JTH41" s="29"/>
      <c r="JTI41" s="29"/>
      <c r="JTJ41" s="29"/>
      <c r="JTK41" s="29"/>
      <c r="JTL41" s="29"/>
      <c r="JTM41" s="29"/>
      <c r="JTN41" s="29"/>
      <c r="JTO41" s="29"/>
      <c r="JTP41" s="29"/>
      <c r="JTQ41" s="29"/>
      <c r="JTR41" s="29"/>
      <c r="JTS41" s="29"/>
      <c r="JTT41" s="29"/>
      <c r="JTU41" s="29"/>
      <c r="JTV41" s="29"/>
      <c r="JTW41" s="29"/>
      <c r="JTX41" s="29"/>
      <c r="JTY41" s="29"/>
      <c r="JTZ41" s="29"/>
      <c r="JUA41" s="29"/>
      <c r="JUB41" s="29"/>
      <c r="JUC41" s="29"/>
      <c r="JUD41" s="29"/>
      <c r="JUE41" s="29"/>
      <c r="JUF41" s="29"/>
      <c r="JUG41" s="29"/>
      <c r="JUH41" s="29"/>
      <c r="JUI41" s="29"/>
      <c r="JUJ41" s="29"/>
      <c r="JUK41" s="29"/>
      <c r="JUL41" s="29"/>
      <c r="JUM41" s="29"/>
      <c r="JUN41" s="29"/>
      <c r="JUO41" s="29"/>
      <c r="JUP41" s="29"/>
      <c r="JUQ41" s="29"/>
      <c r="JUR41" s="29"/>
      <c r="JUS41" s="29"/>
      <c r="JUT41" s="29"/>
      <c r="JUU41" s="29"/>
      <c r="JUV41" s="29"/>
      <c r="JUW41" s="29"/>
      <c r="JUX41" s="29"/>
      <c r="JUY41" s="29"/>
      <c r="JUZ41" s="29"/>
      <c r="JVA41" s="29"/>
      <c r="JVB41" s="29"/>
      <c r="JVC41" s="29"/>
      <c r="JVD41" s="29"/>
      <c r="JVE41" s="29"/>
      <c r="JVF41" s="29"/>
      <c r="JVG41" s="29"/>
      <c r="JVH41" s="29"/>
      <c r="JVI41" s="29"/>
      <c r="JVJ41" s="29"/>
      <c r="JVK41" s="29"/>
      <c r="JVL41" s="29"/>
      <c r="JVM41" s="29"/>
      <c r="JVN41" s="29"/>
      <c r="JVO41" s="29"/>
      <c r="JVP41" s="29"/>
      <c r="JVQ41" s="29"/>
      <c r="JVR41" s="29"/>
      <c r="JVS41" s="29"/>
      <c r="JVT41" s="29"/>
      <c r="JVU41" s="29"/>
      <c r="JVV41" s="29"/>
      <c r="JVW41" s="29"/>
      <c r="JVX41" s="29"/>
      <c r="JVY41" s="29"/>
      <c r="JVZ41" s="29"/>
      <c r="JWA41" s="29"/>
      <c r="JWB41" s="29"/>
      <c r="JWC41" s="29"/>
      <c r="JWD41" s="29"/>
      <c r="JWE41" s="29"/>
      <c r="JWF41" s="29"/>
      <c r="JWG41" s="29"/>
      <c r="JWH41" s="29"/>
      <c r="JWI41" s="29"/>
      <c r="JWJ41" s="29"/>
      <c r="JWK41" s="29"/>
      <c r="JWL41" s="29"/>
      <c r="JWM41" s="29"/>
      <c r="JWN41" s="29"/>
      <c r="JWO41" s="29"/>
      <c r="JWP41" s="29"/>
      <c r="JWQ41" s="29"/>
      <c r="JWR41" s="29"/>
      <c r="JWS41" s="29"/>
      <c r="JWT41" s="29"/>
      <c r="JWU41" s="29"/>
      <c r="JWV41" s="29"/>
      <c r="JWW41" s="29"/>
      <c r="JWX41" s="29"/>
      <c r="JWY41" s="29"/>
      <c r="JWZ41" s="29"/>
      <c r="JXA41" s="29"/>
      <c r="JXB41" s="29"/>
      <c r="JXC41" s="29"/>
      <c r="JXD41" s="29"/>
      <c r="JXE41" s="29"/>
      <c r="JXF41" s="29"/>
      <c r="JXG41" s="29"/>
      <c r="JXH41" s="29"/>
      <c r="JXI41" s="29"/>
      <c r="JXJ41" s="29"/>
      <c r="JXK41" s="29"/>
      <c r="JXL41" s="29"/>
      <c r="JXM41" s="29"/>
      <c r="JXN41" s="29"/>
      <c r="JXO41" s="29"/>
      <c r="JXP41" s="29"/>
      <c r="JXQ41" s="29"/>
      <c r="JXR41" s="29"/>
      <c r="JXS41" s="29"/>
      <c r="JXT41" s="29"/>
      <c r="JXU41" s="29"/>
      <c r="JXV41" s="29"/>
      <c r="JXW41" s="29"/>
      <c r="JXX41" s="29"/>
      <c r="JXY41" s="29"/>
      <c r="JXZ41" s="29"/>
      <c r="JYA41" s="29"/>
      <c r="JYB41" s="29"/>
      <c r="JYC41" s="29"/>
      <c r="JYD41" s="29"/>
      <c r="JYE41" s="29"/>
      <c r="JYF41" s="29"/>
      <c r="JYG41" s="29"/>
      <c r="JYH41" s="29"/>
      <c r="JYI41" s="29"/>
      <c r="JYJ41" s="29"/>
      <c r="JYK41" s="29"/>
      <c r="JYL41" s="29"/>
      <c r="JYM41" s="29"/>
      <c r="JYN41" s="29"/>
      <c r="JYO41" s="29"/>
      <c r="JYP41" s="29"/>
      <c r="JYQ41" s="29"/>
      <c r="JYR41" s="29"/>
      <c r="JYS41" s="29"/>
      <c r="JYT41" s="29"/>
      <c r="JYU41" s="29"/>
      <c r="JYV41" s="29"/>
      <c r="JYW41" s="29"/>
      <c r="JYX41" s="29"/>
      <c r="JYY41" s="29"/>
      <c r="JYZ41" s="29"/>
      <c r="JZA41" s="29"/>
      <c r="JZB41" s="29"/>
      <c r="JZC41" s="29"/>
      <c r="JZD41" s="29"/>
      <c r="JZE41" s="29"/>
      <c r="JZF41" s="29"/>
      <c r="JZG41" s="29"/>
      <c r="JZH41" s="29"/>
      <c r="JZI41" s="29"/>
      <c r="JZJ41" s="29"/>
      <c r="JZK41" s="29"/>
      <c r="JZL41" s="29"/>
      <c r="JZM41" s="29"/>
      <c r="JZN41" s="29"/>
      <c r="JZO41" s="29"/>
      <c r="JZP41" s="29"/>
      <c r="JZQ41" s="29"/>
      <c r="JZR41" s="29"/>
      <c r="JZS41" s="29"/>
      <c r="JZT41" s="29"/>
      <c r="JZU41" s="29"/>
      <c r="JZV41" s="29"/>
      <c r="JZW41" s="29"/>
      <c r="JZX41" s="29"/>
      <c r="JZY41" s="29"/>
      <c r="JZZ41" s="29"/>
      <c r="KAA41" s="29"/>
      <c r="KAB41" s="29"/>
      <c r="KAC41" s="29"/>
      <c r="KAD41" s="29"/>
      <c r="KAE41" s="29"/>
      <c r="KAF41" s="29"/>
      <c r="KAG41" s="29"/>
      <c r="KAH41" s="29"/>
      <c r="KAI41" s="29"/>
      <c r="KAJ41" s="29"/>
      <c r="KAK41" s="29"/>
      <c r="KAL41" s="29"/>
      <c r="KAM41" s="29"/>
      <c r="KAN41" s="29"/>
      <c r="KAO41" s="29"/>
      <c r="KAP41" s="29"/>
      <c r="KAQ41" s="29"/>
      <c r="KAR41" s="29"/>
      <c r="KAS41" s="29"/>
      <c r="KAT41" s="29"/>
      <c r="KAU41" s="29"/>
      <c r="KAV41" s="29"/>
      <c r="KAW41" s="29"/>
      <c r="KAX41" s="29"/>
      <c r="KAY41" s="29"/>
      <c r="KAZ41" s="29"/>
      <c r="KBA41" s="29"/>
      <c r="KBB41" s="29"/>
      <c r="KBC41" s="29"/>
      <c r="KBD41" s="29"/>
      <c r="KBE41" s="29"/>
      <c r="KBF41" s="29"/>
      <c r="KBG41" s="29"/>
      <c r="KBH41" s="29"/>
      <c r="KBI41" s="29"/>
      <c r="KBJ41" s="29"/>
      <c r="KBK41" s="29"/>
      <c r="KBL41" s="29"/>
      <c r="KBM41" s="29"/>
      <c r="KBN41" s="29"/>
      <c r="KBO41" s="29"/>
      <c r="KBP41" s="29"/>
      <c r="KBQ41" s="29"/>
      <c r="KBR41" s="29"/>
      <c r="KBS41" s="29"/>
      <c r="KBT41" s="29"/>
      <c r="KBU41" s="29"/>
      <c r="KBV41" s="29"/>
      <c r="KBW41" s="29"/>
      <c r="KBX41" s="29"/>
      <c r="KBY41" s="29"/>
      <c r="KBZ41" s="29"/>
      <c r="KCA41" s="29"/>
      <c r="KCB41" s="29"/>
      <c r="KCC41" s="29"/>
      <c r="KCD41" s="29"/>
      <c r="KCE41" s="29"/>
      <c r="KCF41" s="29"/>
      <c r="KCG41" s="29"/>
      <c r="KCH41" s="29"/>
      <c r="KCI41" s="29"/>
      <c r="KCJ41" s="29"/>
      <c r="KCK41" s="29"/>
      <c r="KCL41" s="29"/>
      <c r="KCM41" s="29"/>
      <c r="KCN41" s="29"/>
      <c r="KCO41" s="29"/>
      <c r="KCP41" s="29"/>
      <c r="KCQ41" s="29"/>
      <c r="KCR41" s="29"/>
      <c r="KCS41" s="29"/>
      <c r="KCT41" s="29"/>
      <c r="KCU41" s="29"/>
      <c r="KCV41" s="29"/>
      <c r="KCW41" s="29"/>
      <c r="KCX41" s="29"/>
      <c r="KCY41" s="29"/>
      <c r="KCZ41" s="29"/>
      <c r="KDA41" s="29"/>
      <c r="KDB41" s="29"/>
      <c r="KDC41" s="29"/>
      <c r="KDD41" s="29"/>
      <c r="KDE41" s="29"/>
      <c r="KDF41" s="29"/>
      <c r="KDG41" s="29"/>
      <c r="KDH41" s="29"/>
      <c r="KDI41" s="29"/>
      <c r="KDJ41" s="29"/>
      <c r="KDK41" s="29"/>
      <c r="KDL41" s="29"/>
      <c r="KDM41" s="29"/>
      <c r="KDN41" s="29"/>
      <c r="KDO41" s="29"/>
      <c r="KDP41" s="29"/>
      <c r="KDQ41" s="29"/>
      <c r="KDR41" s="29"/>
      <c r="KDS41" s="29"/>
      <c r="KDT41" s="29"/>
      <c r="KDU41" s="29"/>
      <c r="KDV41" s="29"/>
      <c r="KDW41" s="29"/>
      <c r="KDX41" s="29"/>
      <c r="KDY41" s="29"/>
      <c r="KDZ41" s="29"/>
      <c r="KEA41" s="29"/>
      <c r="KEB41" s="29"/>
      <c r="KEC41" s="29"/>
      <c r="KED41" s="29"/>
      <c r="KEE41" s="29"/>
      <c r="KEF41" s="29"/>
      <c r="KEG41" s="29"/>
      <c r="KEH41" s="29"/>
      <c r="KEI41" s="29"/>
      <c r="KEJ41" s="29"/>
      <c r="KEK41" s="29"/>
      <c r="KEL41" s="29"/>
      <c r="KEM41" s="29"/>
      <c r="KEN41" s="29"/>
      <c r="KEO41" s="29"/>
      <c r="KEP41" s="29"/>
      <c r="KEQ41" s="29"/>
      <c r="KER41" s="29"/>
      <c r="KES41" s="29"/>
      <c r="KET41" s="29"/>
      <c r="KEU41" s="29"/>
      <c r="KEV41" s="29"/>
      <c r="KEW41" s="29"/>
      <c r="KEX41" s="29"/>
      <c r="KEY41" s="29"/>
      <c r="KEZ41" s="29"/>
      <c r="KFA41" s="29"/>
      <c r="KFB41" s="29"/>
      <c r="KFC41" s="29"/>
      <c r="KFD41" s="29"/>
      <c r="KFE41" s="29"/>
      <c r="KFF41" s="29"/>
      <c r="KFG41" s="29"/>
      <c r="KFH41" s="29"/>
      <c r="KFI41" s="29"/>
      <c r="KFJ41" s="29"/>
      <c r="KFK41" s="29"/>
      <c r="KFL41" s="29"/>
      <c r="KFM41" s="29"/>
      <c r="KFN41" s="29"/>
      <c r="KFO41" s="29"/>
      <c r="KFP41" s="29"/>
      <c r="KFQ41" s="29"/>
      <c r="KFR41" s="29"/>
      <c r="KFS41" s="29"/>
      <c r="KFT41" s="29"/>
      <c r="KFU41" s="29"/>
      <c r="KFV41" s="29"/>
      <c r="KFW41" s="29"/>
      <c r="KFX41" s="29"/>
      <c r="KFY41" s="29"/>
      <c r="KFZ41" s="29"/>
      <c r="KGA41" s="29"/>
      <c r="KGB41" s="29"/>
      <c r="KGC41" s="29"/>
      <c r="KGD41" s="29"/>
      <c r="KGE41" s="29"/>
      <c r="KGF41" s="29"/>
      <c r="KGG41" s="29"/>
      <c r="KGH41" s="29"/>
      <c r="KGI41" s="29"/>
      <c r="KGJ41" s="29"/>
      <c r="KGK41" s="29"/>
      <c r="KGL41" s="29"/>
      <c r="KGM41" s="29"/>
      <c r="KGN41" s="29"/>
      <c r="KGO41" s="29"/>
      <c r="KGP41" s="29"/>
      <c r="KGQ41" s="29"/>
      <c r="KGR41" s="29"/>
      <c r="KGS41" s="29"/>
      <c r="KGT41" s="29"/>
      <c r="KGU41" s="29"/>
      <c r="KGV41" s="29"/>
      <c r="KGW41" s="29"/>
      <c r="KGX41" s="29"/>
      <c r="KGY41" s="29"/>
      <c r="KGZ41" s="29"/>
      <c r="KHA41" s="29"/>
      <c r="KHB41" s="29"/>
      <c r="KHC41" s="29"/>
      <c r="KHD41" s="29"/>
      <c r="KHE41" s="29"/>
      <c r="KHF41" s="29"/>
      <c r="KHG41" s="29"/>
      <c r="KHH41" s="29"/>
      <c r="KHI41" s="29"/>
      <c r="KHJ41" s="29"/>
      <c r="KHK41" s="29"/>
      <c r="KHL41" s="29"/>
      <c r="KHM41" s="29"/>
      <c r="KHN41" s="29"/>
      <c r="KHO41" s="29"/>
      <c r="KHP41" s="29"/>
      <c r="KHQ41" s="29"/>
      <c r="KHR41" s="29"/>
      <c r="KHS41" s="29"/>
      <c r="KHT41" s="29"/>
      <c r="KHU41" s="29"/>
      <c r="KHV41" s="29"/>
      <c r="KHW41" s="29"/>
      <c r="KHX41" s="29"/>
      <c r="KHY41" s="29"/>
      <c r="KHZ41" s="29"/>
      <c r="KIA41" s="29"/>
      <c r="KIB41" s="29"/>
      <c r="KIC41" s="29"/>
      <c r="KID41" s="29"/>
      <c r="KIE41" s="29"/>
      <c r="KIF41" s="29"/>
      <c r="KIG41" s="29"/>
      <c r="KIH41" s="29"/>
      <c r="KII41" s="29"/>
      <c r="KIJ41" s="29"/>
      <c r="KIK41" s="29"/>
      <c r="KIL41" s="29"/>
      <c r="KIM41" s="29"/>
      <c r="KIN41" s="29"/>
      <c r="KIO41" s="29"/>
      <c r="KIP41" s="29"/>
      <c r="KIQ41" s="29"/>
      <c r="KIR41" s="29"/>
      <c r="KIS41" s="29"/>
      <c r="KIT41" s="29"/>
      <c r="KIU41" s="29"/>
      <c r="KIV41" s="29"/>
      <c r="KIW41" s="29"/>
      <c r="KIX41" s="29"/>
      <c r="KIY41" s="29"/>
      <c r="KIZ41" s="29"/>
      <c r="KJA41" s="29"/>
      <c r="KJB41" s="29"/>
      <c r="KJC41" s="29"/>
      <c r="KJD41" s="29"/>
      <c r="KJE41" s="29"/>
      <c r="KJF41" s="29"/>
      <c r="KJG41" s="29"/>
      <c r="KJH41" s="29"/>
      <c r="KJI41" s="29"/>
      <c r="KJJ41" s="29"/>
      <c r="KJK41" s="29"/>
      <c r="KJL41" s="29"/>
      <c r="KJM41" s="29"/>
      <c r="KJN41" s="29"/>
      <c r="KJO41" s="29"/>
      <c r="KJP41" s="29"/>
      <c r="KJQ41" s="29"/>
      <c r="KJR41" s="29"/>
      <c r="KJS41" s="29"/>
      <c r="KJT41" s="29"/>
      <c r="KJU41" s="29"/>
      <c r="KJV41" s="29"/>
      <c r="KJW41" s="29"/>
      <c r="KJX41" s="29"/>
      <c r="KJY41" s="29"/>
      <c r="KJZ41" s="29"/>
      <c r="KKA41" s="29"/>
      <c r="KKB41" s="29"/>
      <c r="KKC41" s="29"/>
      <c r="KKD41" s="29"/>
      <c r="KKE41" s="29"/>
      <c r="KKF41" s="29"/>
      <c r="KKG41" s="29"/>
      <c r="KKH41" s="29"/>
      <c r="KKI41" s="29"/>
      <c r="KKJ41" s="29"/>
      <c r="KKK41" s="29"/>
      <c r="KKL41" s="29"/>
      <c r="KKM41" s="29"/>
      <c r="KKN41" s="29"/>
      <c r="KKO41" s="29"/>
      <c r="KKP41" s="29"/>
      <c r="KKQ41" s="29"/>
      <c r="KKR41" s="29"/>
      <c r="KKS41" s="29"/>
      <c r="KKT41" s="29"/>
      <c r="KKU41" s="29"/>
      <c r="KKV41" s="29"/>
      <c r="KKW41" s="29"/>
      <c r="KKX41" s="29"/>
      <c r="KKY41" s="29"/>
      <c r="KKZ41" s="29"/>
      <c r="KLA41" s="29"/>
      <c r="KLB41" s="29"/>
      <c r="KLC41" s="29"/>
      <c r="KLD41" s="29"/>
      <c r="KLE41" s="29"/>
      <c r="KLF41" s="29"/>
      <c r="KLG41" s="29"/>
      <c r="KLH41" s="29"/>
      <c r="KLI41" s="29"/>
      <c r="KLJ41" s="29"/>
      <c r="KLK41" s="29"/>
      <c r="KLL41" s="29"/>
      <c r="KLM41" s="29"/>
      <c r="KLN41" s="29"/>
      <c r="KLO41" s="29"/>
      <c r="KLP41" s="29"/>
      <c r="KLQ41" s="29"/>
      <c r="KLR41" s="29"/>
      <c r="KLS41" s="29"/>
      <c r="KLT41" s="29"/>
      <c r="KLU41" s="29"/>
      <c r="KLV41" s="29"/>
      <c r="KLW41" s="29"/>
      <c r="KLX41" s="29"/>
      <c r="KLY41" s="29"/>
      <c r="KLZ41" s="29"/>
      <c r="KMA41" s="29"/>
      <c r="KMB41" s="29"/>
      <c r="KMC41" s="29"/>
      <c r="KMD41" s="29"/>
      <c r="KME41" s="29"/>
      <c r="KMF41" s="29"/>
      <c r="KMG41" s="29"/>
      <c r="KMH41" s="29"/>
      <c r="KMI41" s="29"/>
      <c r="KMJ41" s="29"/>
      <c r="KMK41" s="29"/>
      <c r="KML41" s="29"/>
      <c r="KMM41" s="29"/>
      <c r="KMN41" s="29"/>
      <c r="KMO41" s="29"/>
      <c r="KMP41" s="29"/>
      <c r="KMQ41" s="29"/>
      <c r="KMR41" s="29"/>
      <c r="KMS41" s="29"/>
      <c r="KMT41" s="29"/>
      <c r="KMU41" s="29"/>
      <c r="KMV41" s="29"/>
      <c r="KMW41" s="29"/>
      <c r="KMX41" s="29"/>
      <c r="KMY41" s="29"/>
      <c r="KMZ41" s="29"/>
      <c r="KNA41" s="29"/>
      <c r="KNB41" s="29"/>
      <c r="KNC41" s="29"/>
      <c r="KND41" s="29"/>
      <c r="KNE41" s="29"/>
      <c r="KNF41" s="29"/>
      <c r="KNG41" s="29"/>
      <c r="KNH41" s="29"/>
      <c r="KNI41" s="29"/>
      <c r="KNJ41" s="29"/>
      <c r="KNK41" s="29"/>
      <c r="KNL41" s="29"/>
      <c r="KNM41" s="29"/>
      <c r="KNN41" s="29"/>
      <c r="KNO41" s="29"/>
      <c r="KNP41" s="29"/>
      <c r="KNQ41" s="29"/>
      <c r="KNR41" s="29"/>
      <c r="KNS41" s="29"/>
      <c r="KNT41" s="29"/>
      <c r="KNU41" s="29"/>
      <c r="KNV41" s="29"/>
      <c r="KNW41" s="29"/>
      <c r="KNX41" s="29"/>
      <c r="KNY41" s="29"/>
      <c r="KNZ41" s="29"/>
      <c r="KOA41" s="29"/>
      <c r="KOB41" s="29"/>
      <c r="KOC41" s="29"/>
      <c r="KOD41" s="29"/>
      <c r="KOE41" s="29"/>
      <c r="KOF41" s="29"/>
      <c r="KOG41" s="29"/>
      <c r="KOH41" s="29"/>
      <c r="KOI41" s="29"/>
      <c r="KOJ41" s="29"/>
      <c r="KOK41" s="29"/>
      <c r="KOL41" s="29"/>
      <c r="KOM41" s="29"/>
      <c r="KON41" s="29"/>
      <c r="KOO41" s="29"/>
      <c r="KOP41" s="29"/>
      <c r="KOQ41" s="29"/>
      <c r="KOR41" s="29"/>
      <c r="KOS41" s="29"/>
      <c r="KOT41" s="29"/>
      <c r="KOU41" s="29"/>
      <c r="KOV41" s="29"/>
      <c r="KOW41" s="29"/>
      <c r="KOX41" s="29"/>
      <c r="KOY41" s="29"/>
      <c r="KOZ41" s="29"/>
      <c r="KPA41" s="29"/>
      <c r="KPB41" s="29"/>
      <c r="KPC41" s="29"/>
      <c r="KPD41" s="29"/>
      <c r="KPE41" s="29"/>
      <c r="KPF41" s="29"/>
      <c r="KPG41" s="29"/>
      <c r="KPH41" s="29"/>
      <c r="KPI41" s="29"/>
      <c r="KPJ41" s="29"/>
      <c r="KPK41" s="29"/>
      <c r="KPL41" s="29"/>
      <c r="KPM41" s="29"/>
      <c r="KPN41" s="29"/>
      <c r="KPO41" s="29"/>
      <c r="KPP41" s="29"/>
      <c r="KPQ41" s="29"/>
      <c r="KPR41" s="29"/>
      <c r="KPS41" s="29"/>
      <c r="KPT41" s="29"/>
      <c r="KPU41" s="29"/>
      <c r="KPV41" s="29"/>
      <c r="KPW41" s="29"/>
      <c r="KPX41" s="29"/>
      <c r="KPY41" s="29"/>
      <c r="KPZ41" s="29"/>
      <c r="KQA41" s="29"/>
      <c r="KQB41" s="29"/>
      <c r="KQC41" s="29"/>
      <c r="KQD41" s="29"/>
      <c r="KQE41" s="29"/>
      <c r="KQF41" s="29"/>
      <c r="KQG41" s="29"/>
      <c r="KQH41" s="29"/>
      <c r="KQI41" s="29"/>
      <c r="KQJ41" s="29"/>
      <c r="KQK41" s="29"/>
      <c r="KQL41" s="29"/>
      <c r="KQM41" s="29"/>
      <c r="KQN41" s="29"/>
      <c r="KQO41" s="29"/>
      <c r="KQP41" s="29"/>
      <c r="KQQ41" s="29"/>
      <c r="KQR41" s="29"/>
      <c r="KQS41" s="29"/>
      <c r="KQT41" s="29"/>
      <c r="KQU41" s="29"/>
      <c r="KQV41" s="29"/>
      <c r="KQW41" s="29"/>
      <c r="KQX41" s="29"/>
      <c r="KQY41" s="29"/>
      <c r="KQZ41" s="29"/>
      <c r="KRA41" s="29"/>
      <c r="KRB41" s="29"/>
      <c r="KRC41" s="29"/>
      <c r="KRD41" s="29"/>
      <c r="KRE41" s="29"/>
      <c r="KRF41" s="29"/>
      <c r="KRG41" s="29"/>
      <c r="KRH41" s="29"/>
      <c r="KRI41" s="29"/>
      <c r="KRJ41" s="29"/>
      <c r="KRK41" s="29"/>
      <c r="KRL41" s="29"/>
      <c r="KRM41" s="29"/>
      <c r="KRN41" s="29"/>
      <c r="KRO41" s="29"/>
      <c r="KRP41" s="29"/>
      <c r="KRQ41" s="29"/>
      <c r="KRR41" s="29"/>
      <c r="KRS41" s="29"/>
      <c r="KRT41" s="29"/>
      <c r="KRU41" s="29"/>
      <c r="KRV41" s="29"/>
      <c r="KRW41" s="29"/>
      <c r="KRX41" s="29"/>
      <c r="KRY41" s="29"/>
      <c r="KRZ41" s="29"/>
      <c r="KSA41" s="29"/>
      <c r="KSB41" s="29"/>
      <c r="KSC41" s="29"/>
      <c r="KSD41" s="29"/>
      <c r="KSE41" s="29"/>
      <c r="KSF41" s="29"/>
      <c r="KSG41" s="29"/>
      <c r="KSH41" s="29"/>
      <c r="KSI41" s="29"/>
      <c r="KSJ41" s="29"/>
      <c r="KSK41" s="29"/>
      <c r="KSL41" s="29"/>
      <c r="KSM41" s="29"/>
      <c r="KSN41" s="29"/>
      <c r="KSO41" s="29"/>
      <c r="KSP41" s="29"/>
      <c r="KSQ41" s="29"/>
      <c r="KSR41" s="29"/>
      <c r="KSS41" s="29"/>
      <c r="KST41" s="29"/>
      <c r="KSU41" s="29"/>
      <c r="KSV41" s="29"/>
      <c r="KSW41" s="29"/>
      <c r="KSX41" s="29"/>
      <c r="KSY41" s="29"/>
      <c r="KSZ41" s="29"/>
      <c r="KTA41" s="29"/>
      <c r="KTB41" s="29"/>
      <c r="KTC41" s="29"/>
      <c r="KTD41" s="29"/>
      <c r="KTE41" s="29"/>
      <c r="KTF41" s="29"/>
      <c r="KTG41" s="29"/>
      <c r="KTH41" s="29"/>
      <c r="KTI41" s="29"/>
      <c r="KTJ41" s="29"/>
      <c r="KTK41" s="29"/>
      <c r="KTL41" s="29"/>
      <c r="KTM41" s="29"/>
      <c r="KTN41" s="29"/>
      <c r="KTO41" s="29"/>
      <c r="KTP41" s="29"/>
      <c r="KTQ41" s="29"/>
      <c r="KTR41" s="29"/>
      <c r="KTS41" s="29"/>
      <c r="KTT41" s="29"/>
      <c r="KTU41" s="29"/>
      <c r="KTV41" s="29"/>
      <c r="KTW41" s="29"/>
      <c r="KTX41" s="29"/>
      <c r="KTY41" s="29"/>
      <c r="KTZ41" s="29"/>
      <c r="KUA41" s="29"/>
      <c r="KUB41" s="29"/>
      <c r="KUC41" s="29"/>
      <c r="KUD41" s="29"/>
      <c r="KUE41" s="29"/>
      <c r="KUF41" s="29"/>
      <c r="KUG41" s="29"/>
      <c r="KUH41" s="29"/>
      <c r="KUI41" s="29"/>
      <c r="KUJ41" s="29"/>
      <c r="KUK41" s="29"/>
      <c r="KUL41" s="29"/>
      <c r="KUM41" s="29"/>
      <c r="KUN41" s="29"/>
      <c r="KUO41" s="29"/>
      <c r="KUP41" s="29"/>
      <c r="KUQ41" s="29"/>
      <c r="KUR41" s="29"/>
      <c r="KUS41" s="29"/>
      <c r="KUT41" s="29"/>
      <c r="KUU41" s="29"/>
      <c r="KUV41" s="29"/>
      <c r="KUW41" s="29"/>
      <c r="KUX41" s="29"/>
      <c r="KUY41" s="29"/>
      <c r="KUZ41" s="29"/>
      <c r="KVA41" s="29"/>
      <c r="KVB41" s="29"/>
      <c r="KVC41" s="29"/>
      <c r="KVD41" s="29"/>
      <c r="KVE41" s="29"/>
      <c r="KVF41" s="29"/>
      <c r="KVG41" s="29"/>
      <c r="KVH41" s="29"/>
      <c r="KVI41" s="29"/>
      <c r="KVJ41" s="29"/>
      <c r="KVK41" s="29"/>
      <c r="KVL41" s="29"/>
      <c r="KVM41" s="29"/>
      <c r="KVN41" s="29"/>
      <c r="KVO41" s="29"/>
      <c r="KVP41" s="29"/>
      <c r="KVQ41" s="29"/>
      <c r="KVR41" s="29"/>
      <c r="KVS41" s="29"/>
      <c r="KVT41" s="29"/>
      <c r="KVU41" s="29"/>
      <c r="KVV41" s="29"/>
      <c r="KVW41" s="29"/>
      <c r="KVX41" s="29"/>
      <c r="KVY41" s="29"/>
      <c r="KVZ41" s="29"/>
      <c r="KWA41" s="29"/>
      <c r="KWB41" s="29"/>
      <c r="KWC41" s="29"/>
      <c r="KWD41" s="29"/>
      <c r="KWE41" s="29"/>
      <c r="KWF41" s="29"/>
      <c r="KWG41" s="29"/>
      <c r="KWH41" s="29"/>
      <c r="KWI41" s="29"/>
      <c r="KWJ41" s="29"/>
      <c r="KWK41" s="29"/>
      <c r="KWL41" s="29"/>
      <c r="KWM41" s="29"/>
      <c r="KWN41" s="29"/>
      <c r="KWO41" s="29"/>
      <c r="KWP41" s="29"/>
      <c r="KWQ41" s="29"/>
      <c r="KWR41" s="29"/>
      <c r="KWS41" s="29"/>
      <c r="KWT41" s="29"/>
      <c r="KWU41" s="29"/>
      <c r="KWV41" s="29"/>
      <c r="KWW41" s="29"/>
      <c r="KWX41" s="29"/>
      <c r="KWY41" s="29"/>
      <c r="KWZ41" s="29"/>
      <c r="KXA41" s="29"/>
      <c r="KXB41" s="29"/>
      <c r="KXC41" s="29"/>
      <c r="KXD41" s="29"/>
      <c r="KXE41" s="29"/>
      <c r="KXF41" s="29"/>
      <c r="KXG41" s="29"/>
      <c r="KXH41" s="29"/>
      <c r="KXI41" s="29"/>
      <c r="KXJ41" s="29"/>
      <c r="KXK41" s="29"/>
      <c r="KXL41" s="29"/>
      <c r="KXM41" s="29"/>
      <c r="KXN41" s="29"/>
      <c r="KXO41" s="29"/>
      <c r="KXP41" s="29"/>
      <c r="KXQ41" s="29"/>
      <c r="KXR41" s="29"/>
      <c r="KXS41" s="29"/>
      <c r="KXT41" s="29"/>
      <c r="KXU41" s="29"/>
      <c r="KXV41" s="29"/>
      <c r="KXW41" s="29"/>
      <c r="KXX41" s="29"/>
      <c r="KXY41" s="29"/>
      <c r="KXZ41" s="29"/>
      <c r="KYA41" s="29"/>
      <c r="KYB41" s="29"/>
      <c r="KYC41" s="29"/>
      <c r="KYD41" s="29"/>
      <c r="KYE41" s="29"/>
      <c r="KYF41" s="29"/>
      <c r="KYG41" s="29"/>
      <c r="KYH41" s="29"/>
      <c r="KYI41" s="29"/>
      <c r="KYJ41" s="29"/>
      <c r="KYK41" s="29"/>
      <c r="KYL41" s="29"/>
      <c r="KYM41" s="29"/>
      <c r="KYN41" s="29"/>
      <c r="KYO41" s="29"/>
      <c r="KYP41" s="29"/>
      <c r="KYQ41" s="29"/>
      <c r="KYR41" s="29"/>
      <c r="KYS41" s="29"/>
      <c r="KYT41" s="29"/>
      <c r="KYU41" s="29"/>
      <c r="KYV41" s="29"/>
      <c r="KYW41" s="29"/>
      <c r="KYX41" s="29"/>
      <c r="KYY41" s="29"/>
      <c r="KYZ41" s="29"/>
      <c r="KZA41" s="29"/>
      <c r="KZB41" s="29"/>
      <c r="KZC41" s="29"/>
      <c r="KZD41" s="29"/>
      <c r="KZE41" s="29"/>
      <c r="KZF41" s="29"/>
      <c r="KZG41" s="29"/>
      <c r="KZH41" s="29"/>
      <c r="KZI41" s="29"/>
      <c r="KZJ41" s="29"/>
      <c r="KZK41" s="29"/>
      <c r="KZL41" s="29"/>
      <c r="KZM41" s="29"/>
      <c r="KZN41" s="29"/>
      <c r="KZO41" s="29"/>
      <c r="KZP41" s="29"/>
      <c r="KZQ41" s="29"/>
      <c r="KZR41" s="29"/>
      <c r="KZS41" s="29"/>
      <c r="KZT41" s="29"/>
      <c r="KZU41" s="29"/>
      <c r="KZV41" s="29"/>
      <c r="KZW41" s="29"/>
      <c r="KZX41" s="29"/>
      <c r="KZY41" s="29"/>
      <c r="KZZ41" s="29"/>
      <c r="LAA41" s="29"/>
      <c r="LAB41" s="29"/>
      <c r="LAC41" s="29"/>
      <c r="LAD41" s="29"/>
      <c r="LAE41" s="29"/>
      <c r="LAF41" s="29"/>
      <c r="LAG41" s="29"/>
      <c r="LAH41" s="29"/>
      <c r="LAI41" s="29"/>
      <c r="LAJ41" s="29"/>
      <c r="LAK41" s="29"/>
      <c r="LAL41" s="29"/>
      <c r="LAM41" s="29"/>
      <c r="LAN41" s="29"/>
      <c r="LAO41" s="29"/>
      <c r="LAP41" s="29"/>
      <c r="LAQ41" s="29"/>
      <c r="LAR41" s="29"/>
      <c r="LAS41" s="29"/>
      <c r="LAT41" s="29"/>
      <c r="LAU41" s="29"/>
      <c r="LAV41" s="29"/>
      <c r="LAW41" s="29"/>
      <c r="LAX41" s="29"/>
      <c r="LAY41" s="29"/>
      <c r="LAZ41" s="29"/>
      <c r="LBA41" s="29"/>
      <c r="LBB41" s="29"/>
      <c r="LBC41" s="29"/>
      <c r="LBD41" s="29"/>
      <c r="LBE41" s="29"/>
      <c r="LBF41" s="29"/>
      <c r="LBG41" s="29"/>
      <c r="LBH41" s="29"/>
      <c r="LBI41" s="29"/>
      <c r="LBJ41" s="29"/>
      <c r="LBK41" s="29"/>
      <c r="LBL41" s="29"/>
      <c r="LBM41" s="29"/>
      <c r="LBN41" s="29"/>
      <c r="LBO41" s="29"/>
      <c r="LBP41" s="29"/>
      <c r="LBQ41" s="29"/>
      <c r="LBR41" s="29"/>
      <c r="LBS41" s="29"/>
      <c r="LBT41" s="29"/>
      <c r="LBU41" s="29"/>
      <c r="LBV41" s="29"/>
      <c r="LBW41" s="29"/>
      <c r="LBX41" s="29"/>
      <c r="LBY41" s="29"/>
      <c r="LBZ41" s="29"/>
      <c r="LCA41" s="29"/>
      <c r="LCB41" s="29"/>
      <c r="LCC41" s="29"/>
      <c r="LCD41" s="29"/>
      <c r="LCE41" s="29"/>
      <c r="LCF41" s="29"/>
      <c r="LCG41" s="29"/>
      <c r="LCH41" s="29"/>
      <c r="LCI41" s="29"/>
      <c r="LCJ41" s="29"/>
      <c r="LCK41" s="29"/>
      <c r="LCL41" s="29"/>
      <c r="LCM41" s="29"/>
      <c r="LCN41" s="29"/>
      <c r="LCO41" s="29"/>
      <c r="LCP41" s="29"/>
      <c r="LCQ41" s="29"/>
      <c r="LCR41" s="29"/>
      <c r="LCS41" s="29"/>
      <c r="LCT41" s="29"/>
      <c r="LCU41" s="29"/>
      <c r="LCV41" s="29"/>
      <c r="LCW41" s="29"/>
      <c r="LCX41" s="29"/>
      <c r="LCY41" s="29"/>
      <c r="LCZ41" s="29"/>
      <c r="LDA41" s="29"/>
      <c r="LDB41" s="29"/>
      <c r="LDC41" s="29"/>
      <c r="LDD41" s="29"/>
      <c r="LDE41" s="29"/>
      <c r="LDF41" s="29"/>
      <c r="LDG41" s="29"/>
      <c r="LDH41" s="29"/>
      <c r="LDI41" s="29"/>
      <c r="LDJ41" s="29"/>
      <c r="LDK41" s="29"/>
      <c r="LDL41" s="29"/>
      <c r="LDM41" s="29"/>
      <c r="LDN41" s="29"/>
      <c r="LDO41" s="29"/>
      <c r="LDP41" s="29"/>
      <c r="LDQ41" s="29"/>
      <c r="LDR41" s="29"/>
      <c r="LDS41" s="29"/>
      <c r="LDT41" s="29"/>
      <c r="LDU41" s="29"/>
      <c r="LDV41" s="29"/>
      <c r="LDW41" s="29"/>
      <c r="LDX41" s="29"/>
      <c r="LDY41" s="29"/>
      <c r="LDZ41" s="29"/>
      <c r="LEA41" s="29"/>
      <c r="LEB41" s="29"/>
      <c r="LEC41" s="29"/>
      <c r="LED41" s="29"/>
      <c r="LEE41" s="29"/>
      <c r="LEF41" s="29"/>
      <c r="LEG41" s="29"/>
      <c r="LEH41" s="29"/>
      <c r="LEI41" s="29"/>
      <c r="LEJ41" s="29"/>
      <c r="LEK41" s="29"/>
      <c r="LEL41" s="29"/>
      <c r="LEM41" s="29"/>
      <c r="LEN41" s="29"/>
      <c r="LEO41" s="29"/>
      <c r="LEP41" s="29"/>
      <c r="LEQ41" s="29"/>
      <c r="LER41" s="29"/>
      <c r="LES41" s="29"/>
      <c r="LET41" s="29"/>
      <c r="LEU41" s="29"/>
      <c r="LEV41" s="29"/>
      <c r="LEW41" s="29"/>
      <c r="LEX41" s="29"/>
      <c r="LEY41" s="29"/>
      <c r="LEZ41" s="29"/>
      <c r="LFA41" s="29"/>
      <c r="LFB41" s="29"/>
      <c r="LFC41" s="29"/>
      <c r="LFD41" s="29"/>
      <c r="LFE41" s="29"/>
      <c r="LFF41" s="29"/>
      <c r="LFG41" s="29"/>
      <c r="LFH41" s="29"/>
      <c r="LFI41" s="29"/>
      <c r="LFJ41" s="29"/>
      <c r="LFK41" s="29"/>
      <c r="LFL41" s="29"/>
      <c r="LFM41" s="29"/>
      <c r="LFN41" s="29"/>
      <c r="LFO41" s="29"/>
      <c r="LFP41" s="29"/>
      <c r="LFQ41" s="29"/>
      <c r="LFR41" s="29"/>
      <c r="LFS41" s="29"/>
      <c r="LFT41" s="29"/>
      <c r="LFU41" s="29"/>
      <c r="LFV41" s="29"/>
      <c r="LFW41" s="29"/>
      <c r="LFX41" s="29"/>
      <c r="LFY41" s="29"/>
      <c r="LFZ41" s="29"/>
      <c r="LGA41" s="29"/>
      <c r="LGB41" s="29"/>
      <c r="LGC41" s="29"/>
      <c r="LGD41" s="29"/>
      <c r="LGE41" s="29"/>
      <c r="LGF41" s="29"/>
      <c r="LGG41" s="29"/>
      <c r="LGH41" s="29"/>
      <c r="LGI41" s="29"/>
      <c r="LGJ41" s="29"/>
      <c r="LGK41" s="29"/>
      <c r="LGL41" s="29"/>
      <c r="LGM41" s="29"/>
      <c r="LGN41" s="29"/>
      <c r="LGO41" s="29"/>
      <c r="LGP41" s="29"/>
      <c r="LGQ41" s="29"/>
      <c r="LGR41" s="29"/>
      <c r="LGS41" s="29"/>
      <c r="LGT41" s="29"/>
      <c r="LGU41" s="29"/>
      <c r="LGV41" s="29"/>
      <c r="LGW41" s="29"/>
      <c r="LGX41" s="29"/>
      <c r="LGY41" s="29"/>
      <c r="LGZ41" s="29"/>
      <c r="LHA41" s="29"/>
      <c r="LHB41" s="29"/>
      <c r="LHC41" s="29"/>
      <c r="LHD41" s="29"/>
      <c r="LHE41" s="29"/>
      <c r="LHF41" s="29"/>
      <c r="LHG41" s="29"/>
      <c r="LHH41" s="29"/>
      <c r="LHI41" s="29"/>
      <c r="LHJ41" s="29"/>
      <c r="LHK41" s="29"/>
      <c r="LHL41" s="29"/>
      <c r="LHM41" s="29"/>
      <c r="LHN41" s="29"/>
      <c r="LHO41" s="29"/>
      <c r="LHP41" s="29"/>
      <c r="LHQ41" s="29"/>
      <c r="LHR41" s="29"/>
      <c r="LHS41" s="29"/>
      <c r="LHT41" s="29"/>
      <c r="LHU41" s="29"/>
      <c r="LHV41" s="29"/>
      <c r="LHW41" s="29"/>
      <c r="LHX41" s="29"/>
      <c r="LHY41" s="29"/>
      <c r="LHZ41" s="29"/>
      <c r="LIA41" s="29"/>
      <c r="LIB41" s="29"/>
      <c r="LIC41" s="29"/>
      <c r="LID41" s="29"/>
      <c r="LIE41" s="29"/>
      <c r="LIF41" s="29"/>
      <c r="LIG41" s="29"/>
      <c r="LIH41" s="29"/>
      <c r="LII41" s="29"/>
      <c r="LIJ41" s="29"/>
      <c r="LIK41" s="29"/>
      <c r="LIL41" s="29"/>
      <c r="LIM41" s="29"/>
      <c r="LIN41" s="29"/>
      <c r="LIO41" s="29"/>
      <c r="LIP41" s="29"/>
      <c r="LIQ41" s="29"/>
      <c r="LIR41" s="29"/>
      <c r="LIS41" s="29"/>
      <c r="LIT41" s="29"/>
      <c r="LIU41" s="29"/>
      <c r="LIV41" s="29"/>
      <c r="LIW41" s="29"/>
      <c r="LIX41" s="29"/>
      <c r="LIY41" s="29"/>
      <c r="LIZ41" s="29"/>
      <c r="LJA41" s="29"/>
      <c r="LJB41" s="29"/>
      <c r="LJC41" s="29"/>
      <c r="LJD41" s="29"/>
      <c r="LJE41" s="29"/>
      <c r="LJF41" s="29"/>
      <c r="LJG41" s="29"/>
      <c r="LJH41" s="29"/>
      <c r="LJI41" s="29"/>
      <c r="LJJ41" s="29"/>
      <c r="LJK41" s="29"/>
      <c r="LJL41" s="29"/>
      <c r="LJM41" s="29"/>
      <c r="LJN41" s="29"/>
      <c r="LJO41" s="29"/>
      <c r="LJP41" s="29"/>
      <c r="LJQ41" s="29"/>
      <c r="LJR41" s="29"/>
      <c r="LJS41" s="29"/>
      <c r="LJT41" s="29"/>
      <c r="LJU41" s="29"/>
      <c r="LJV41" s="29"/>
      <c r="LJW41" s="29"/>
      <c r="LJX41" s="29"/>
      <c r="LJY41" s="29"/>
      <c r="LJZ41" s="29"/>
      <c r="LKA41" s="29"/>
      <c r="LKB41" s="29"/>
      <c r="LKC41" s="29"/>
      <c r="LKD41" s="29"/>
      <c r="LKE41" s="29"/>
      <c r="LKF41" s="29"/>
      <c r="LKG41" s="29"/>
      <c r="LKH41" s="29"/>
      <c r="LKI41" s="29"/>
      <c r="LKJ41" s="29"/>
      <c r="LKK41" s="29"/>
      <c r="LKL41" s="29"/>
      <c r="LKM41" s="29"/>
      <c r="LKN41" s="29"/>
      <c r="LKO41" s="29"/>
      <c r="LKP41" s="29"/>
      <c r="LKQ41" s="29"/>
      <c r="LKR41" s="29"/>
      <c r="LKS41" s="29"/>
      <c r="LKT41" s="29"/>
      <c r="LKU41" s="29"/>
      <c r="LKV41" s="29"/>
      <c r="LKW41" s="29"/>
      <c r="LKX41" s="29"/>
      <c r="LKY41" s="29"/>
      <c r="LKZ41" s="29"/>
      <c r="LLA41" s="29"/>
      <c r="LLB41" s="29"/>
      <c r="LLC41" s="29"/>
      <c r="LLD41" s="29"/>
      <c r="LLE41" s="29"/>
      <c r="LLF41" s="29"/>
      <c r="LLG41" s="29"/>
      <c r="LLH41" s="29"/>
      <c r="LLI41" s="29"/>
      <c r="LLJ41" s="29"/>
      <c r="LLK41" s="29"/>
      <c r="LLL41" s="29"/>
      <c r="LLM41" s="29"/>
      <c r="LLN41" s="29"/>
      <c r="LLO41" s="29"/>
      <c r="LLP41" s="29"/>
      <c r="LLQ41" s="29"/>
      <c r="LLR41" s="29"/>
      <c r="LLS41" s="29"/>
      <c r="LLT41" s="29"/>
      <c r="LLU41" s="29"/>
      <c r="LLV41" s="29"/>
      <c r="LLW41" s="29"/>
      <c r="LLX41" s="29"/>
      <c r="LLY41" s="29"/>
      <c r="LLZ41" s="29"/>
      <c r="LMA41" s="29"/>
      <c r="LMB41" s="29"/>
      <c r="LMC41" s="29"/>
      <c r="LMD41" s="29"/>
      <c r="LME41" s="29"/>
      <c r="LMF41" s="29"/>
      <c r="LMG41" s="29"/>
      <c r="LMH41" s="29"/>
      <c r="LMI41" s="29"/>
      <c r="LMJ41" s="29"/>
      <c r="LMK41" s="29"/>
      <c r="LML41" s="29"/>
      <c r="LMM41" s="29"/>
      <c r="LMN41" s="29"/>
      <c r="LMO41" s="29"/>
      <c r="LMP41" s="29"/>
      <c r="LMQ41" s="29"/>
      <c r="LMR41" s="29"/>
      <c r="LMS41" s="29"/>
      <c r="LMT41" s="29"/>
      <c r="LMU41" s="29"/>
      <c r="LMV41" s="29"/>
      <c r="LMW41" s="29"/>
      <c r="LMX41" s="29"/>
      <c r="LMY41" s="29"/>
      <c r="LMZ41" s="29"/>
      <c r="LNA41" s="29"/>
      <c r="LNB41" s="29"/>
      <c r="LNC41" s="29"/>
      <c r="LND41" s="29"/>
      <c r="LNE41" s="29"/>
      <c r="LNF41" s="29"/>
      <c r="LNG41" s="29"/>
      <c r="LNH41" s="29"/>
      <c r="LNI41" s="29"/>
      <c r="LNJ41" s="29"/>
      <c r="LNK41" s="29"/>
      <c r="LNL41" s="29"/>
      <c r="LNM41" s="29"/>
      <c r="LNN41" s="29"/>
      <c r="LNO41" s="29"/>
      <c r="LNP41" s="29"/>
      <c r="LNQ41" s="29"/>
      <c r="LNR41" s="29"/>
      <c r="LNS41" s="29"/>
      <c r="LNT41" s="29"/>
      <c r="LNU41" s="29"/>
      <c r="LNV41" s="29"/>
      <c r="LNW41" s="29"/>
      <c r="LNX41" s="29"/>
      <c r="LNY41" s="29"/>
      <c r="LNZ41" s="29"/>
      <c r="LOA41" s="29"/>
      <c r="LOB41" s="29"/>
      <c r="LOC41" s="29"/>
      <c r="LOD41" s="29"/>
      <c r="LOE41" s="29"/>
      <c r="LOF41" s="29"/>
      <c r="LOG41" s="29"/>
      <c r="LOH41" s="29"/>
      <c r="LOI41" s="29"/>
      <c r="LOJ41" s="29"/>
      <c r="LOK41" s="29"/>
      <c r="LOL41" s="29"/>
      <c r="LOM41" s="29"/>
      <c r="LON41" s="29"/>
      <c r="LOO41" s="29"/>
      <c r="LOP41" s="29"/>
      <c r="LOQ41" s="29"/>
      <c r="LOR41" s="29"/>
      <c r="LOS41" s="29"/>
      <c r="LOT41" s="29"/>
      <c r="LOU41" s="29"/>
      <c r="LOV41" s="29"/>
      <c r="LOW41" s="29"/>
      <c r="LOX41" s="29"/>
      <c r="LOY41" s="29"/>
      <c r="LOZ41" s="29"/>
      <c r="LPA41" s="29"/>
      <c r="LPB41" s="29"/>
      <c r="LPC41" s="29"/>
      <c r="LPD41" s="29"/>
      <c r="LPE41" s="29"/>
      <c r="LPF41" s="29"/>
      <c r="LPG41" s="29"/>
      <c r="LPH41" s="29"/>
      <c r="LPI41" s="29"/>
      <c r="LPJ41" s="29"/>
      <c r="LPK41" s="29"/>
      <c r="LPL41" s="29"/>
      <c r="LPM41" s="29"/>
      <c r="LPN41" s="29"/>
      <c r="LPO41" s="29"/>
      <c r="LPP41" s="29"/>
      <c r="LPQ41" s="29"/>
      <c r="LPR41" s="29"/>
      <c r="LPS41" s="29"/>
      <c r="LPT41" s="29"/>
      <c r="LPU41" s="29"/>
      <c r="LPV41" s="29"/>
      <c r="LPW41" s="29"/>
      <c r="LPX41" s="29"/>
      <c r="LPY41" s="29"/>
      <c r="LPZ41" s="29"/>
      <c r="LQA41" s="29"/>
      <c r="LQB41" s="29"/>
      <c r="LQC41" s="29"/>
      <c r="LQD41" s="29"/>
      <c r="LQE41" s="29"/>
      <c r="LQF41" s="29"/>
      <c r="LQG41" s="29"/>
      <c r="LQH41" s="29"/>
      <c r="LQI41" s="29"/>
      <c r="LQJ41" s="29"/>
      <c r="LQK41" s="29"/>
      <c r="LQL41" s="29"/>
      <c r="LQM41" s="29"/>
      <c r="LQN41" s="29"/>
      <c r="LQO41" s="29"/>
      <c r="LQP41" s="29"/>
      <c r="LQQ41" s="29"/>
      <c r="LQR41" s="29"/>
      <c r="LQS41" s="29"/>
      <c r="LQT41" s="29"/>
      <c r="LQU41" s="29"/>
      <c r="LQV41" s="29"/>
      <c r="LQW41" s="29"/>
      <c r="LQX41" s="29"/>
      <c r="LQY41" s="29"/>
      <c r="LQZ41" s="29"/>
      <c r="LRA41" s="29"/>
      <c r="LRB41" s="29"/>
      <c r="LRC41" s="29"/>
      <c r="LRD41" s="29"/>
      <c r="LRE41" s="29"/>
      <c r="LRF41" s="29"/>
      <c r="LRG41" s="29"/>
      <c r="LRH41" s="29"/>
      <c r="LRI41" s="29"/>
      <c r="LRJ41" s="29"/>
      <c r="LRK41" s="29"/>
      <c r="LRL41" s="29"/>
      <c r="LRM41" s="29"/>
      <c r="LRN41" s="29"/>
      <c r="LRO41" s="29"/>
      <c r="LRP41" s="29"/>
      <c r="LRQ41" s="29"/>
      <c r="LRR41" s="29"/>
      <c r="LRS41" s="29"/>
      <c r="LRT41" s="29"/>
      <c r="LRU41" s="29"/>
      <c r="LRV41" s="29"/>
      <c r="LRW41" s="29"/>
      <c r="LRX41" s="29"/>
      <c r="LRY41" s="29"/>
      <c r="LRZ41" s="29"/>
      <c r="LSA41" s="29"/>
      <c r="LSB41" s="29"/>
      <c r="LSC41" s="29"/>
      <c r="LSD41" s="29"/>
      <c r="LSE41" s="29"/>
      <c r="LSF41" s="29"/>
      <c r="LSG41" s="29"/>
      <c r="LSH41" s="29"/>
      <c r="LSI41" s="29"/>
      <c r="LSJ41" s="29"/>
      <c r="LSK41" s="29"/>
      <c r="LSL41" s="29"/>
      <c r="LSM41" s="29"/>
      <c r="LSN41" s="29"/>
      <c r="LSO41" s="29"/>
      <c r="LSP41" s="29"/>
      <c r="LSQ41" s="29"/>
      <c r="LSR41" s="29"/>
      <c r="LSS41" s="29"/>
      <c r="LST41" s="29"/>
      <c r="LSU41" s="29"/>
      <c r="LSV41" s="29"/>
      <c r="LSW41" s="29"/>
      <c r="LSX41" s="29"/>
      <c r="LSY41" s="29"/>
      <c r="LSZ41" s="29"/>
      <c r="LTA41" s="29"/>
      <c r="LTB41" s="29"/>
      <c r="LTC41" s="29"/>
      <c r="LTD41" s="29"/>
      <c r="LTE41" s="29"/>
      <c r="LTF41" s="29"/>
      <c r="LTG41" s="29"/>
      <c r="LTH41" s="29"/>
      <c r="LTI41" s="29"/>
      <c r="LTJ41" s="29"/>
      <c r="LTK41" s="29"/>
      <c r="LTL41" s="29"/>
      <c r="LTM41" s="29"/>
      <c r="LTN41" s="29"/>
      <c r="LTO41" s="29"/>
      <c r="LTP41" s="29"/>
      <c r="LTQ41" s="29"/>
      <c r="LTR41" s="29"/>
      <c r="LTS41" s="29"/>
      <c r="LTT41" s="29"/>
      <c r="LTU41" s="29"/>
      <c r="LTV41" s="29"/>
      <c r="LTW41" s="29"/>
      <c r="LTX41" s="29"/>
      <c r="LTY41" s="29"/>
      <c r="LTZ41" s="29"/>
      <c r="LUA41" s="29"/>
      <c r="LUB41" s="29"/>
      <c r="LUC41" s="29"/>
      <c r="LUD41" s="29"/>
      <c r="LUE41" s="29"/>
      <c r="LUF41" s="29"/>
      <c r="LUG41" s="29"/>
      <c r="LUH41" s="29"/>
      <c r="LUI41" s="29"/>
      <c r="LUJ41" s="29"/>
      <c r="LUK41" s="29"/>
      <c r="LUL41" s="29"/>
      <c r="LUM41" s="29"/>
      <c r="LUN41" s="29"/>
      <c r="LUO41" s="29"/>
      <c r="LUP41" s="29"/>
      <c r="LUQ41" s="29"/>
      <c r="LUR41" s="29"/>
      <c r="LUS41" s="29"/>
      <c r="LUT41" s="29"/>
      <c r="LUU41" s="29"/>
      <c r="LUV41" s="29"/>
      <c r="LUW41" s="29"/>
      <c r="LUX41" s="29"/>
      <c r="LUY41" s="29"/>
      <c r="LUZ41" s="29"/>
      <c r="LVA41" s="29"/>
      <c r="LVB41" s="29"/>
      <c r="LVC41" s="29"/>
      <c r="LVD41" s="29"/>
      <c r="LVE41" s="29"/>
      <c r="LVF41" s="29"/>
      <c r="LVG41" s="29"/>
      <c r="LVH41" s="29"/>
      <c r="LVI41" s="29"/>
      <c r="LVJ41" s="29"/>
      <c r="LVK41" s="29"/>
      <c r="LVL41" s="29"/>
      <c r="LVM41" s="29"/>
      <c r="LVN41" s="29"/>
      <c r="LVO41" s="29"/>
      <c r="LVP41" s="29"/>
      <c r="LVQ41" s="29"/>
      <c r="LVR41" s="29"/>
      <c r="LVS41" s="29"/>
      <c r="LVT41" s="29"/>
      <c r="LVU41" s="29"/>
      <c r="LVV41" s="29"/>
      <c r="LVW41" s="29"/>
      <c r="LVX41" s="29"/>
      <c r="LVY41" s="29"/>
      <c r="LVZ41" s="29"/>
      <c r="LWA41" s="29"/>
      <c r="LWB41" s="29"/>
      <c r="LWC41" s="29"/>
      <c r="LWD41" s="29"/>
      <c r="LWE41" s="29"/>
      <c r="LWF41" s="29"/>
      <c r="LWG41" s="29"/>
      <c r="LWH41" s="29"/>
      <c r="LWI41" s="29"/>
      <c r="LWJ41" s="29"/>
      <c r="LWK41" s="29"/>
      <c r="LWL41" s="29"/>
      <c r="LWM41" s="29"/>
      <c r="LWN41" s="29"/>
      <c r="LWO41" s="29"/>
      <c r="LWP41" s="29"/>
      <c r="LWQ41" s="29"/>
      <c r="LWR41" s="29"/>
      <c r="LWS41" s="29"/>
      <c r="LWT41" s="29"/>
      <c r="LWU41" s="29"/>
      <c r="LWV41" s="29"/>
      <c r="LWW41" s="29"/>
      <c r="LWX41" s="29"/>
      <c r="LWY41" s="29"/>
      <c r="LWZ41" s="29"/>
      <c r="LXA41" s="29"/>
      <c r="LXB41" s="29"/>
      <c r="LXC41" s="29"/>
      <c r="LXD41" s="29"/>
      <c r="LXE41" s="29"/>
      <c r="LXF41" s="29"/>
      <c r="LXG41" s="29"/>
      <c r="LXH41" s="29"/>
      <c r="LXI41" s="29"/>
      <c r="LXJ41" s="29"/>
      <c r="LXK41" s="29"/>
      <c r="LXL41" s="29"/>
      <c r="LXM41" s="29"/>
      <c r="LXN41" s="29"/>
      <c r="LXO41" s="29"/>
      <c r="LXP41" s="29"/>
      <c r="LXQ41" s="29"/>
      <c r="LXR41" s="29"/>
      <c r="LXS41" s="29"/>
      <c r="LXT41" s="29"/>
      <c r="LXU41" s="29"/>
      <c r="LXV41" s="29"/>
      <c r="LXW41" s="29"/>
      <c r="LXX41" s="29"/>
      <c r="LXY41" s="29"/>
      <c r="LXZ41" s="29"/>
      <c r="LYA41" s="29"/>
      <c r="LYB41" s="29"/>
      <c r="LYC41" s="29"/>
      <c r="LYD41" s="29"/>
      <c r="LYE41" s="29"/>
      <c r="LYF41" s="29"/>
      <c r="LYG41" s="29"/>
      <c r="LYH41" s="29"/>
      <c r="LYI41" s="29"/>
      <c r="LYJ41" s="29"/>
      <c r="LYK41" s="29"/>
      <c r="LYL41" s="29"/>
      <c r="LYM41" s="29"/>
      <c r="LYN41" s="29"/>
      <c r="LYO41" s="29"/>
      <c r="LYP41" s="29"/>
      <c r="LYQ41" s="29"/>
      <c r="LYR41" s="29"/>
      <c r="LYS41" s="29"/>
      <c r="LYT41" s="29"/>
      <c r="LYU41" s="29"/>
      <c r="LYV41" s="29"/>
      <c r="LYW41" s="29"/>
      <c r="LYX41" s="29"/>
      <c r="LYY41" s="29"/>
      <c r="LYZ41" s="29"/>
      <c r="LZA41" s="29"/>
      <c r="LZB41" s="29"/>
      <c r="LZC41" s="29"/>
      <c r="LZD41" s="29"/>
      <c r="LZE41" s="29"/>
      <c r="LZF41" s="29"/>
      <c r="LZG41" s="29"/>
      <c r="LZH41" s="29"/>
      <c r="LZI41" s="29"/>
      <c r="LZJ41" s="29"/>
      <c r="LZK41" s="29"/>
      <c r="LZL41" s="29"/>
      <c r="LZM41" s="29"/>
      <c r="LZN41" s="29"/>
      <c r="LZO41" s="29"/>
      <c r="LZP41" s="29"/>
      <c r="LZQ41" s="29"/>
      <c r="LZR41" s="29"/>
      <c r="LZS41" s="29"/>
      <c r="LZT41" s="29"/>
      <c r="LZU41" s="29"/>
      <c r="LZV41" s="29"/>
      <c r="LZW41" s="29"/>
      <c r="LZX41" s="29"/>
      <c r="LZY41" s="29"/>
      <c r="LZZ41" s="29"/>
      <c r="MAA41" s="29"/>
      <c r="MAB41" s="29"/>
      <c r="MAC41" s="29"/>
      <c r="MAD41" s="29"/>
      <c r="MAE41" s="29"/>
      <c r="MAF41" s="29"/>
      <c r="MAG41" s="29"/>
      <c r="MAH41" s="29"/>
      <c r="MAI41" s="29"/>
      <c r="MAJ41" s="29"/>
      <c r="MAK41" s="29"/>
      <c r="MAL41" s="29"/>
      <c r="MAM41" s="29"/>
      <c r="MAN41" s="29"/>
      <c r="MAO41" s="29"/>
      <c r="MAP41" s="29"/>
      <c r="MAQ41" s="29"/>
      <c r="MAR41" s="29"/>
      <c r="MAS41" s="29"/>
      <c r="MAT41" s="29"/>
      <c r="MAU41" s="29"/>
      <c r="MAV41" s="29"/>
      <c r="MAW41" s="29"/>
      <c r="MAX41" s="29"/>
      <c r="MAY41" s="29"/>
      <c r="MAZ41" s="29"/>
      <c r="MBA41" s="29"/>
      <c r="MBB41" s="29"/>
      <c r="MBC41" s="29"/>
      <c r="MBD41" s="29"/>
      <c r="MBE41" s="29"/>
      <c r="MBF41" s="29"/>
      <c r="MBG41" s="29"/>
      <c r="MBH41" s="29"/>
      <c r="MBI41" s="29"/>
      <c r="MBJ41" s="29"/>
      <c r="MBK41" s="29"/>
      <c r="MBL41" s="29"/>
      <c r="MBM41" s="29"/>
      <c r="MBN41" s="29"/>
      <c r="MBO41" s="29"/>
      <c r="MBP41" s="29"/>
      <c r="MBQ41" s="29"/>
      <c r="MBR41" s="29"/>
      <c r="MBS41" s="29"/>
      <c r="MBT41" s="29"/>
      <c r="MBU41" s="29"/>
      <c r="MBV41" s="29"/>
      <c r="MBW41" s="29"/>
      <c r="MBX41" s="29"/>
      <c r="MBY41" s="29"/>
      <c r="MBZ41" s="29"/>
      <c r="MCA41" s="29"/>
      <c r="MCB41" s="29"/>
      <c r="MCC41" s="29"/>
      <c r="MCD41" s="29"/>
      <c r="MCE41" s="29"/>
      <c r="MCF41" s="29"/>
      <c r="MCG41" s="29"/>
      <c r="MCH41" s="29"/>
      <c r="MCI41" s="29"/>
      <c r="MCJ41" s="29"/>
      <c r="MCK41" s="29"/>
      <c r="MCL41" s="29"/>
      <c r="MCM41" s="29"/>
      <c r="MCN41" s="29"/>
      <c r="MCO41" s="29"/>
      <c r="MCP41" s="29"/>
      <c r="MCQ41" s="29"/>
      <c r="MCR41" s="29"/>
      <c r="MCS41" s="29"/>
      <c r="MCT41" s="29"/>
      <c r="MCU41" s="29"/>
      <c r="MCV41" s="29"/>
      <c r="MCW41" s="29"/>
      <c r="MCX41" s="29"/>
      <c r="MCY41" s="29"/>
      <c r="MCZ41" s="29"/>
      <c r="MDA41" s="29"/>
      <c r="MDB41" s="29"/>
      <c r="MDC41" s="29"/>
      <c r="MDD41" s="29"/>
      <c r="MDE41" s="29"/>
      <c r="MDF41" s="29"/>
      <c r="MDG41" s="29"/>
      <c r="MDH41" s="29"/>
      <c r="MDI41" s="29"/>
      <c r="MDJ41" s="29"/>
      <c r="MDK41" s="29"/>
      <c r="MDL41" s="29"/>
      <c r="MDM41" s="29"/>
      <c r="MDN41" s="29"/>
      <c r="MDO41" s="29"/>
      <c r="MDP41" s="29"/>
      <c r="MDQ41" s="29"/>
      <c r="MDR41" s="29"/>
      <c r="MDS41" s="29"/>
      <c r="MDT41" s="29"/>
      <c r="MDU41" s="29"/>
      <c r="MDV41" s="29"/>
      <c r="MDW41" s="29"/>
      <c r="MDX41" s="29"/>
      <c r="MDY41" s="29"/>
      <c r="MDZ41" s="29"/>
      <c r="MEA41" s="29"/>
      <c r="MEB41" s="29"/>
      <c r="MEC41" s="29"/>
      <c r="MED41" s="29"/>
      <c r="MEE41" s="29"/>
      <c r="MEF41" s="29"/>
      <c r="MEG41" s="29"/>
      <c r="MEH41" s="29"/>
      <c r="MEI41" s="29"/>
      <c r="MEJ41" s="29"/>
      <c r="MEK41" s="29"/>
      <c r="MEL41" s="29"/>
      <c r="MEM41" s="29"/>
      <c r="MEN41" s="29"/>
      <c r="MEO41" s="29"/>
      <c r="MEP41" s="29"/>
      <c r="MEQ41" s="29"/>
      <c r="MER41" s="29"/>
      <c r="MES41" s="29"/>
      <c r="MET41" s="29"/>
      <c r="MEU41" s="29"/>
      <c r="MEV41" s="29"/>
      <c r="MEW41" s="29"/>
      <c r="MEX41" s="29"/>
      <c r="MEY41" s="29"/>
      <c r="MEZ41" s="29"/>
      <c r="MFA41" s="29"/>
      <c r="MFB41" s="29"/>
      <c r="MFC41" s="29"/>
      <c r="MFD41" s="29"/>
      <c r="MFE41" s="29"/>
      <c r="MFF41" s="29"/>
      <c r="MFG41" s="29"/>
      <c r="MFH41" s="29"/>
      <c r="MFI41" s="29"/>
      <c r="MFJ41" s="29"/>
      <c r="MFK41" s="29"/>
      <c r="MFL41" s="29"/>
      <c r="MFM41" s="29"/>
      <c r="MFN41" s="29"/>
      <c r="MFO41" s="29"/>
      <c r="MFP41" s="29"/>
      <c r="MFQ41" s="29"/>
      <c r="MFR41" s="29"/>
      <c r="MFS41" s="29"/>
      <c r="MFT41" s="29"/>
      <c r="MFU41" s="29"/>
      <c r="MFV41" s="29"/>
      <c r="MFW41" s="29"/>
      <c r="MFX41" s="29"/>
      <c r="MFY41" s="29"/>
      <c r="MFZ41" s="29"/>
      <c r="MGA41" s="29"/>
      <c r="MGB41" s="29"/>
      <c r="MGC41" s="29"/>
      <c r="MGD41" s="29"/>
      <c r="MGE41" s="29"/>
      <c r="MGF41" s="29"/>
      <c r="MGG41" s="29"/>
      <c r="MGH41" s="29"/>
      <c r="MGI41" s="29"/>
      <c r="MGJ41" s="29"/>
      <c r="MGK41" s="29"/>
      <c r="MGL41" s="29"/>
      <c r="MGM41" s="29"/>
      <c r="MGN41" s="29"/>
      <c r="MGO41" s="29"/>
      <c r="MGP41" s="29"/>
      <c r="MGQ41" s="29"/>
      <c r="MGR41" s="29"/>
      <c r="MGS41" s="29"/>
      <c r="MGT41" s="29"/>
      <c r="MGU41" s="29"/>
      <c r="MGV41" s="29"/>
      <c r="MGW41" s="29"/>
      <c r="MGX41" s="29"/>
      <c r="MGY41" s="29"/>
      <c r="MGZ41" s="29"/>
      <c r="MHA41" s="29"/>
      <c r="MHB41" s="29"/>
      <c r="MHC41" s="29"/>
      <c r="MHD41" s="29"/>
      <c r="MHE41" s="29"/>
      <c r="MHF41" s="29"/>
      <c r="MHG41" s="29"/>
      <c r="MHH41" s="29"/>
      <c r="MHI41" s="29"/>
      <c r="MHJ41" s="29"/>
      <c r="MHK41" s="29"/>
      <c r="MHL41" s="29"/>
      <c r="MHM41" s="29"/>
      <c r="MHN41" s="29"/>
      <c r="MHO41" s="29"/>
      <c r="MHP41" s="29"/>
      <c r="MHQ41" s="29"/>
      <c r="MHR41" s="29"/>
      <c r="MHS41" s="29"/>
      <c r="MHT41" s="29"/>
      <c r="MHU41" s="29"/>
      <c r="MHV41" s="29"/>
      <c r="MHW41" s="29"/>
      <c r="MHX41" s="29"/>
      <c r="MHY41" s="29"/>
      <c r="MHZ41" s="29"/>
      <c r="MIA41" s="29"/>
      <c r="MIB41" s="29"/>
      <c r="MIC41" s="29"/>
      <c r="MID41" s="29"/>
      <c r="MIE41" s="29"/>
      <c r="MIF41" s="29"/>
      <c r="MIG41" s="29"/>
      <c r="MIH41" s="29"/>
      <c r="MII41" s="29"/>
      <c r="MIJ41" s="29"/>
      <c r="MIK41" s="29"/>
      <c r="MIL41" s="29"/>
      <c r="MIM41" s="29"/>
      <c r="MIN41" s="29"/>
      <c r="MIO41" s="29"/>
      <c r="MIP41" s="29"/>
      <c r="MIQ41" s="29"/>
      <c r="MIR41" s="29"/>
      <c r="MIS41" s="29"/>
      <c r="MIT41" s="29"/>
      <c r="MIU41" s="29"/>
      <c r="MIV41" s="29"/>
      <c r="MIW41" s="29"/>
      <c r="MIX41" s="29"/>
      <c r="MIY41" s="29"/>
      <c r="MIZ41" s="29"/>
      <c r="MJA41" s="29"/>
      <c r="MJB41" s="29"/>
      <c r="MJC41" s="29"/>
      <c r="MJD41" s="29"/>
      <c r="MJE41" s="29"/>
      <c r="MJF41" s="29"/>
      <c r="MJG41" s="29"/>
      <c r="MJH41" s="29"/>
      <c r="MJI41" s="29"/>
      <c r="MJJ41" s="29"/>
      <c r="MJK41" s="29"/>
      <c r="MJL41" s="29"/>
      <c r="MJM41" s="29"/>
      <c r="MJN41" s="29"/>
      <c r="MJO41" s="29"/>
      <c r="MJP41" s="29"/>
      <c r="MJQ41" s="29"/>
      <c r="MJR41" s="29"/>
      <c r="MJS41" s="29"/>
      <c r="MJT41" s="29"/>
      <c r="MJU41" s="29"/>
      <c r="MJV41" s="29"/>
      <c r="MJW41" s="29"/>
      <c r="MJX41" s="29"/>
      <c r="MJY41" s="29"/>
      <c r="MJZ41" s="29"/>
      <c r="MKA41" s="29"/>
      <c r="MKB41" s="29"/>
      <c r="MKC41" s="29"/>
      <c r="MKD41" s="29"/>
      <c r="MKE41" s="29"/>
      <c r="MKF41" s="29"/>
      <c r="MKG41" s="29"/>
      <c r="MKH41" s="29"/>
      <c r="MKI41" s="29"/>
      <c r="MKJ41" s="29"/>
      <c r="MKK41" s="29"/>
      <c r="MKL41" s="29"/>
      <c r="MKM41" s="29"/>
      <c r="MKN41" s="29"/>
      <c r="MKO41" s="29"/>
      <c r="MKP41" s="29"/>
      <c r="MKQ41" s="29"/>
      <c r="MKR41" s="29"/>
      <c r="MKS41" s="29"/>
      <c r="MKT41" s="29"/>
      <c r="MKU41" s="29"/>
      <c r="MKV41" s="29"/>
      <c r="MKW41" s="29"/>
      <c r="MKX41" s="29"/>
      <c r="MKY41" s="29"/>
      <c r="MKZ41" s="29"/>
      <c r="MLA41" s="29"/>
      <c r="MLB41" s="29"/>
      <c r="MLC41" s="29"/>
      <c r="MLD41" s="29"/>
      <c r="MLE41" s="29"/>
      <c r="MLF41" s="29"/>
      <c r="MLG41" s="29"/>
      <c r="MLH41" s="29"/>
      <c r="MLI41" s="29"/>
      <c r="MLJ41" s="29"/>
      <c r="MLK41" s="29"/>
      <c r="MLL41" s="29"/>
      <c r="MLM41" s="29"/>
      <c r="MLN41" s="29"/>
      <c r="MLO41" s="29"/>
      <c r="MLP41" s="29"/>
      <c r="MLQ41" s="29"/>
      <c r="MLR41" s="29"/>
      <c r="MLS41" s="29"/>
      <c r="MLT41" s="29"/>
      <c r="MLU41" s="29"/>
      <c r="MLV41" s="29"/>
      <c r="MLW41" s="29"/>
      <c r="MLX41" s="29"/>
      <c r="MLY41" s="29"/>
      <c r="MLZ41" s="29"/>
      <c r="MMA41" s="29"/>
      <c r="MMB41" s="29"/>
      <c r="MMC41" s="29"/>
      <c r="MMD41" s="29"/>
      <c r="MME41" s="29"/>
      <c r="MMF41" s="29"/>
      <c r="MMG41" s="29"/>
      <c r="MMH41" s="29"/>
      <c r="MMI41" s="29"/>
      <c r="MMJ41" s="29"/>
      <c r="MMK41" s="29"/>
      <c r="MML41" s="29"/>
      <c r="MMM41" s="29"/>
      <c r="MMN41" s="29"/>
      <c r="MMO41" s="29"/>
      <c r="MMP41" s="29"/>
      <c r="MMQ41" s="29"/>
      <c r="MMR41" s="29"/>
      <c r="MMS41" s="29"/>
      <c r="MMT41" s="29"/>
      <c r="MMU41" s="29"/>
      <c r="MMV41" s="29"/>
      <c r="MMW41" s="29"/>
      <c r="MMX41" s="29"/>
      <c r="MMY41" s="29"/>
      <c r="MMZ41" s="29"/>
      <c r="MNA41" s="29"/>
      <c r="MNB41" s="29"/>
      <c r="MNC41" s="29"/>
      <c r="MND41" s="29"/>
      <c r="MNE41" s="29"/>
      <c r="MNF41" s="29"/>
      <c r="MNG41" s="29"/>
      <c r="MNH41" s="29"/>
      <c r="MNI41" s="29"/>
      <c r="MNJ41" s="29"/>
      <c r="MNK41" s="29"/>
      <c r="MNL41" s="29"/>
      <c r="MNM41" s="29"/>
      <c r="MNN41" s="29"/>
      <c r="MNO41" s="29"/>
      <c r="MNP41" s="29"/>
      <c r="MNQ41" s="29"/>
      <c r="MNR41" s="29"/>
      <c r="MNS41" s="29"/>
      <c r="MNT41" s="29"/>
      <c r="MNU41" s="29"/>
      <c r="MNV41" s="29"/>
      <c r="MNW41" s="29"/>
      <c r="MNX41" s="29"/>
      <c r="MNY41" s="29"/>
      <c r="MNZ41" s="29"/>
      <c r="MOA41" s="29"/>
      <c r="MOB41" s="29"/>
      <c r="MOC41" s="29"/>
      <c r="MOD41" s="29"/>
      <c r="MOE41" s="29"/>
      <c r="MOF41" s="29"/>
      <c r="MOG41" s="29"/>
      <c r="MOH41" s="29"/>
      <c r="MOI41" s="29"/>
      <c r="MOJ41" s="29"/>
      <c r="MOK41" s="29"/>
      <c r="MOL41" s="29"/>
      <c r="MOM41" s="29"/>
      <c r="MON41" s="29"/>
      <c r="MOO41" s="29"/>
      <c r="MOP41" s="29"/>
      <c r="MOQ41" s="29"/>
      <c r="MOR41" s="29"/>
      <c r="MOS41" s="29"/>
      <c r="MOT41" s="29"/>
      <c r="MOU41" s="29"/>
      <c r="MOV41" s="29"/>
      <c r="MOW41" s="29"/>
      <c r="MOX41" s="29"/>
      <c r="MOY41" s="29"/>
      <c r="MOZ41" s="29"/>
      <c r="MPA41" s="29"/>
      <c r="MPB41" s="29"/>
      <c r="MPC41" s="29"/>
      <c r="MPD41" s="29"/>
      <c r="MPE41" s="29"/>
      <c r="MPF41" s="29"/>
      <c r="MPG41" s="29"/>
      <c r="MPH41" s="29"/>
      <c r="MPI41" s="29"/>
      <c r="MPJ41" s="29"/>
      <c r="MPK41" s="29"/>
      <c r="MPL41" s="29"/>
      <c r="MPM41" s="29"/>
      <c r="MPN41" s="29"/>
      <c r="MPO41" s="29"/>
      <c r="MPP41" s="29"/>
      <c r="MPQ41" s="29"/>
      <c r="MPR41" s="29"/>
      <c r="MPS41" s="29"/>
      <c r="MPT41" s="29"/>
      <c r="MPU41" s="29"/>
      <c r="MPV41" s="29"/>
      <c r="MPW41" s="29"/>
      <c r="MPX41" s="29"/>
      <c r="MPY41" s="29"/>
      <c r="MPZ41" s="29"/>
      <c r="MQA41" s="29"/>
      <c r="MQB41" s="29"/>
      <c r="MQC41" s="29"/>
      <c r="MQD41" s="29"/>
      <c r="MQE41" s="29"/>
      <c r="MQF41" s="29"/>
      <c r="MQG41" s="29"/>
      <c r="MQH41" s="29"/>
      <c r="MQI41" s="29"/>
      <c r="MQJ41" s="29"/>
      <c r="MQK41" s="29"/>
      <c r="MQL41" s="29"/>
      <c r="MQM41" s="29"/>
      <c r="MQN41" s="29"/>
      <c r="MQO41" s="29"/>
      <c r="MQP41" s="29"/>
      <c r="MQQ41" s="29"/>
      <c r="MQR41" s="29"/>
      <c r="MQS41" s="29"/>
      <c r="MQT41" s="29"/>
      <c r="MQU41" s="29"/>
      <c r="MQV41" s="29"/>
      <c r="MQW41" s="29"/>
      <c r="MQX41" s="29"/>
      <c r="MQY41" s="29"/>
      <c r="MQZ41" s="29"/>
      <c r="MRA41" s="29"/>
      <c r="MRB41" s="29"/>
      <c r="MRC41" s="29"/>
      <c r="MRD41" s="29"/>
      <c r="MRE41" s="29"/>
      <c r="MRF41" s="29"/>
      <c r="MRG41" s="29"/>
      <c r="MRH41" s="29"/>
      <c r="MRI41" s="29"/>
      <c r="MRJ41" s="29"/>
      <c r="MRK41" s="29"/>
      <c r="MRL41" s="29"/>
      <c r="MRM41" s="29"/>
      <c r="MRN41" s="29"/>
      <c r="MRO41" s="29"/>
      <c r="MRP41" s="29"/>
      <c r="MRQ41" s="29"/>
      <c r="MRR41" s="29"/>
      <c r="MRS41" s="29"/>
      <c r="MRT41" s="29"/>
      <c r="MRU41" s="29"/>
      <c r="MRV41" s="29"/>
      <c r="MRW41" s="29"/>
      <c r="MRX41" s="29"/>
      <c r="MRY41" s="29"/>
      <c r="MRZ41" s="29"/>
      <c r="MSA41" s="29"/>
      <c r="MSB41" s="29"/>
      <c r="MSC41" s="29"/>
      <c r="MSD41" s="29"/>
      <c r="MSE41" s="29"/>
      <c r="MSF41" s="29"/>
      <c r="MSG41" s="29"/>
      <c r="MSH41" s="29"/>
      <c r="MSI41" s="29"/>
      <c r="MSJ41" s="29"/>
      <c r="MSK41" s="29"/>
      <c r="MSL41" s="29"/>
      <c r="MSM41" s="29"/>
      <c r="MSN41" s="29"/>
      <c r="MSO41" s="29"/>
      <c r="MSP41" s="29"/>
      <c r="MSQ41" s="29"/>
      <c r="MSR41" s="29"/>
      <c r="MSS41" s="29"/>
      <c r="MST41" s="29"/>
      <c r="MSU41" s="29"/>
      <c r="MSV41" s="29"/>
      <c r="MSW41" s="29"/>
      <c r="MSX41" s="29"/>
      <c r="MSY41" s="29"/>
      <c r="MSZ41" s="29"/>
      <c r="MTA41" s="29"/>
      <c r="MTB41" s="29"/>
      <c r="MTC41" s="29"/>
      <c r="MTD41" s="29"/>
      <c r="MTE41" s="29"/>
      <c r="MTF41" s="29"/>
      <c r="MTG41" s="29"/>
      <c r="MTH41" s="29"/>
      <c r="MTI41" s="29"/>
      <c r="MTJ41" s="29"/>
      <c r="MTK41" s="29"/>
      <c r="MTL41" s="29"/>
      <c r="MTM41" s="29"/>
      <c r="MTN41" s="29"/>
      <c r="MTO41" s="29"/>
      <c r="MTP41" s="29"/>
      <c r="MTQ41" s="29"/>
      <c r="MTR41" s="29"/>
      <c r="MTS41" s="29"/>
      <c r="MTT41" s="29"/>
      <c r="MTU41" s="29"/>
      <c r="MTV41" s="29"/>
      <c r="MTW41" s="29"/>
      <c r="MTX41" s="29"/>
      <c r="MTY41" s="29"/>
      <c r="MTZ41" s="29"/>
      <c r="MUA41" s="29"/>
      <c r="MUB41" s="29"/>
      <c r="MUC41" s="29"/>
      <c r="MUD41" s="29"/>
      <c r="MUE41" s="29"/>
      <c r="MUF41" s="29"/>
      <c r="MUG41" s="29"/>
      <c r="MUH41" s="29"/>
      <c r="MUI41" s="29"/>
      <c r="MUJ41" s="29"/>
      <c r="MUK41" s="29"/>
      <c r="MUL41" s="29"/>
      <c r="MUM41" s="29"/>
      <c r="MUN41" s="29"/>
      <c r="MUO41" s="29"/>
      <c r="MUP41" s="29"/>
      <c r="MUQ41" s="29"/>
      <c r="MUR41" s="29"/>
      <c r="MUS41" s="29"/>
      <c r="MUT41" s="29"/>
      <c r="MUU41" s="29"/>
      <c r="MUV41" s="29"/>
      <c r="MUW41" s="29"/>
      <c r="MUX41" s="29"/>
      <c r="MUY41" s="29"/>
      <c r="MUZ41" s="29"/>
      <c r="MVA41" s="29"/>
      <c r="MVB41" s="29"/>
      <c r="MVC41" s="29"/>
      <c r="MVD41" s="29"/>
      <c r="MVE41" s="29"/>
      <c r="MVF41" s="29"/>
      <c r="MVG41" s="29"/>
      <c r="MVH41" s="29"/>
      <c r="MVI41" s="29"/>
      <c r="MVJ41" s="29"/>
      <c r="MVK41" s="29"/>
      <c r="MVL41" s="29"/>
      <c r="MVM41" s="29"/>
      <c r="MVN41" s="29"/>
      <c r="MVO41" s="29"/>
      <c r="MVP41" s="29"/>
      <c r="MVQ41" s="29"/>
      <c r="MVR41" s="29"/>
      <c r="MVS41" s="29"/>
      <c r="MVT41" s="29"/>
      <c r="MVU41" s="29"/>
      <c r="MVV41" s="29"/>
      <c r="MVW41" s="29"/>
      <c r="MVX41" s="29"/>
      <c r="MVY41" s="29"/>
      <c r="MVZ41" s="29"/>
      <c r="MWA41" s="29"/>
      <c r="MWB41" s="29"/>
      <c r="MWC41" s="29"/>
      <c r="MWD41" s="29"/>
      <c r="MWE41" s="29"/>
      <c r="MWF41" s="29"/>
      <c r="MWG41" s="29"/>
      <c r="MWH41" s="29"/>
      <c r="MWI41" s="29"/>
      <c r="MWJ41" s="29"/>
      <c r="MWK41" s="29"/>
      <c r="MWL41" s="29"/>
      <c r="MWM41" s="29"/>
      <c r="MWN41" s="29"/>
      <c r="MWO41" s="29"/>
      <c r="MWP41" s="29"/>
      <c r="MWQ41" s="29"/>
      <c r="MWR41" s="29"/>
      <c r="MWS41" s="29"/>
      <c r="MWT41" s="29"/>
      <c r="MWU41" s="29"/>
      <c r="MWV41" s="29"/>
      <c r="MWW41" s="29"/>
      <c r="MWX41" s="29"/>
      <c r="MWY41" s="29"/>
      <c r="MWZ41" s="29"/>
      <c r="MXA41" s="29"/>
      <c r="MXB41" s="29"/>
      <c r="MXC41" s="29"/>
      <c r="MXD41" s="29"/>
      <c r="MXE41" s="29"/>
      <c r="MXF41" s="29"/>
      <c r="MXG41" s="29"/>
      <c r="MXH41" s="29"/>
      <c r="MXI41" s="29"/>
      <c r="MXJ41" s="29"/>
      <c r="MXK41" s="29"/>
      <c r="MXL41" s="29"/>
      <c r="MXM41" s="29"/>
      <c r="MXN41" s="29"/>
      <c r="MXO41" s="29"/>
      <c r="MXP41" s="29"/>
      <c r="MXQ41" s="29"/>
      <c r="MXR41" s="29"/>
      <c r="MXS41" s="29"/>
      <c r="MXT41" s="29"/>
      <c r="MXU41" s="29"/>
      <c r="MXV41" s="29"/>
      <c r="MXW41" s="29"/>
      <c r="MXX41" s="29"/>
      <c r="MXY41" s="29"/>
      <c r="MXZ41" s="29"/>
      <c r="MYA41" s="29"/>
      <c r="MYB41" s="29"/>
      <c r="MYC41" s="29"/>
      <c r="MYD41" s="29"/>
      <c r="MYE41" s="29"/>
      <c r="MYF41" s="29"/>
      <c r="MYG41" s="29"/>
      <c r="MYH41" s="29"/>
      <c r="MYI41" s="29"/>
      <c r="MYJ41" s="29"/>
      <c r="MYK41" s="29"/>
      <c r="MYL41" s="29"/>
      <c r="MYM41" s="29"/>
      <c r="MYN41" s="29"/>
      <c r="MYO41" s="29"/>
      <c r="MYP41" s="29"/>
      <c r="MYQ41" s="29"/>
      <c r="MYR41" s="29"/>
      <c r="MYS41" s="29"/>
      <c r="MYT41" s="29"/>
      <c r="MYU41" s="29"/>
      <c r="MYV41" s="29"/>
      <c r="MYW41" s="29"/>
      <c r="MYX41" s="29"/>
      <c r="MYY41" s="29"/>
      <c r="MYZ41" s="29"/>
      <c r="MZA41" s="29"/>
      <c r="MZB41" s="29"/>
      <c r="MZC41" s="29"/>
      <c r="MZD41" s="29"/>
      <c r="MZE41" s="29"/>
      <c r="MZF41" s="29"/>
      <c r="MZG41" s="29"/>
      <c r="MZH41" s="29"/>
      <c r="MZI41" s="29"/>
      <c r="MZJ41" s="29"/>
      <c r="MZK41" s="29"/>
      <c r="MZL41" s="29"/>
      <c r="MZM41" s="29"/>
      <c r="MZN41" s="29"/>
      <c r="MZO41" s="29"/>
      <c r="MZP41" s="29"/>
      <c r="MZQ41" s="29"/>
      <c r="MZR41" s="29"/>
      <c r="MZS41" s="29"/>
      <c r="MZT41" s="29"/>
      <c r="MZU41" s="29"/>
      <c r="MZV41" s="29"/>
      <c r="MZW41" s="29"/>
      <c r="MZX41" s="29"/>
      <c r="MZY41" s="29"/>
      <c r="MZZ41" s="29"/>
      <c r="NAA41" s="29"/>
      <c r="NAB41" s="29"/>
      <c r="NAC41" s="29"/>
      <c r="NAD41" s="29"/>
      <c r="NAE41" s="29"/>
      <c r="NAF41" s="29"/>
      <c r="NAG41" s="29"/>
      <c r="NAH41" s="29"/>
      <c r="NAI41" s="29"/>
      <c r="NAJ41" s="29"/>
      <c r="NAK41" s="29"/>
      <c r="NAL41" s="29"/>
      <c r="NAM41" s="29"/>
      <c r="NAN41" s="29"/>
      <c r="NAO41" s="29"/>
      <c r="NAP41" s="29"/>
      <c r="NAQ41" s="29"/>
      <c r="NAR41" s="29"/>
      <c r="NAS41" s="29"/>
      <c r="NAT41" s="29"/>
      <c r="NAU41" s="29"/>
      <c r="NAV41" s="29"/>
      <c r="NAW41" s="29"/>
      <c r="NAX41" s="29"/>
      <c r="NAY41" s="29"/>
      <c r="NAZ41" s="29"/>
      <c r="NBA41" s="29"/>
      <c r="NBB41" s="29"/>
      <c r="NBC41" s="29"/>
      <c r="NBD41" s="29"/>
      <c r="NBE41" s="29"/>
      <c r="NBF41" s="29"/>
      <c r="NBG41" s="29"/>
      <c r="NBH41" s="29"/>
      <c r="NBI41" s="29"/>
      <c r="NBJ41" s="29"/>
      <c r="NBK41" s="29"/>
      <c r="NBL41" s="29"/>
      <c r="NBM41" s="29"/>
      <c r="NBN41" s="29"/>
      <c r="NBO41" s="29"/>
      <c r="NBP41" s="29"/>
      <c r="NBQ41" s="29"/>
      <c r="NBR41" s="29"/>
      <c r="NBS41" s="29"/>
      <c r="NBT41" s="29"/>
      <c r="NBU41" s="29"/>
      <c r="NBV41" s="29"/>
      <c r="NBW41" s="29"/>
      <c r="NBX41" s="29"/>
      <c r="NBY41" s="29"/>
      <c r="NBZ41" s="29"/>
      <c r="NCA41" s="29"/>
      <c r="NCB41" s="29"/>
      <c r="NCC41" s="29"/>
      <c r="NCD41" s="29"/>
      <c r="NCE41" s="29"/>
      <c r="NCF41" s="29"/>
      <c r="NCG41" s="29"/>
      <c r="NCH41" s="29"/>
      <c r="NCI41" s="29"/>
      <c r="NCJ41" s="29"/>
      <c r="NCK41" s="29"/>
      <c r="NCL41" s="29"/>
      <c r="NCM41" s="29"/>
      <c r="NCN41" s="29"/>
      <c r="NCO41" s="29"/>
      <c r="NCP41" s="29"/>
      <c r="NCQ41" s="29"/>
      <c r="NCR41" s="29"/>
      <c r="NCS41" s="29"/>
      <c r="NCT41" s="29"/>
      <c r="NCU41" s="29"/>
      <c r="NCV41" s="29"/>
      <c r="NCW41" s="29"/>
      <c r="NCX41" s="29"/>
      <c r="NCY41" s="29"/>
      <c r="NCZ41" s="29"/>
      <c r="NDA41" s="29"/>
      <c r="NDB41" s="29"/>
      <c r="NDC41" s="29"/>
      <c r="NDD41" s="29"/>
      <c r="NDE41" s="29"/>
      <c r="NDF41" s="29"/>
      <c r="NDG41" s="29"/>
      <c r="NDH41" s="29"/>
      <c r="NDI41" s="29"/>
      <c r="NDJ41" s="29"/>
      <c r="NDK41" s="29"/>
      <c r="NDL41" s="29"/>
      <c r="NDM41" s="29"/>
      <c r="NDN41" s="29"/>
      <c r="NDO41" s="29"/>
      <c r="NDP41" s="29"/>
      <c r="NDQ41" s="29"/>
      <c r="NDR41" s="29"/>
      <c r="NDS41" s="29"/>
      <c r="NDT41" s="29"/>
      <c r="NDU41" s="29"/>
      <c r="NDV41" s="29"/>
      <c r="NDW41" s="29"/>
      <c r="NDX41" s="29"/>
      <c r="NDY41" s="29"/>
      <c r="NDZ41" s="29"/>
      <c r="NEA41" s="29"/>
      <c r="NEB41" s="29"/>
      <c r="NEC41" s="29"/>
      <c r="NED41" s="29"/>
      <c r="NEE41" s="29"/>
      <c r="NEF41" s="29"/>
      <c r="NEG41" s="29"/>
      <c r="NEH41" s="29"/>
      <c r="NEI41" s="29"/>
      <c r="NEJ41" s="29"/>
      <c r="NEK41" s="29"/>
      <c r="NEL41" s="29"/>
      <c r="NEM41" s="29"/>
      <c r="NEN41" s="29"/>
      <c r="NEO41" s="29"/>
      <c r="NEP41" s="29"/>
      <c r="NEQ41" s="29"/>
      <c r="NER41" s="29"/>
      <c r="NES41" s="29"/>
      <c r="NET41" s="29"/>
      <c r="NEU41" s="29"/>
      <c r="NEV41" s="29"/>
      <c r="NEW41" s="29"/>
      <c r="NEX41" s="29"/>
      <c r="NEY41" s="29"/>
      <c r="NEZ41" s="29"/>
      <c r="NFA41" s="29"/>
      <c r="NFB41" s="29"/>
      <c r="NFC41" s="29"/>
      <c r="NFD41" s="29"/>
      <c r="NFE41" s="29"/>
      <c r="NFF41" s="29"/>
      <c r="NFG41" s="29"/>
      <c r="NFH41" s="29"/>
      <c r="NFI41" s="29"/>
      <c r="NFJ41" s="29"/>
      <c r="NFK41" s="29"/>
      <c r="NFL41" s="29"/>
      <c r="NFM41" s="29"/>
      <c r="NFN41" s="29"/>
      <c r="NFO41" s="29"/>
      <c r="NFP41" s="29"/>
      <c r="NFQ41" s="29"/>
      <c r="NFR41" s="29"/>
      <c r="NFS41" s="29"/>
      <c r="NFT41" s="29"/>
      <c r="NFU41" s="29"/>
      <c r="NFV41" s="29"/>
      <c r="NFW41" s="29"/>
      <c r="NFX41" s="29"/>
      <c r="NFY41" s="29"/>
      <c r="NFZ41" s="29"/>
      <c r="NGA41" s="29"/>
      <c r="NGB41" s="29"/>
      <c r="NGC41" s="29"/>
      <c r="NGD41" s="29"/>
      <c r="NGE41" s="29"/>
      <c r="NGF41" s="29"/>
      <c r="NGG41" s="29"/>
      <c r="NGH41" s="29"/>
      <c r="NGI41" s="29"/>
      <c r="NGJ41" s="29"/>
      <c r="NGK41" s="29"/>
      <c r="NGL41" s="29"/>
      <c r="NGM41" s="29"/>
      <c r="NGN41" s="29"/>
      <c r="NGO41" s="29"/>
      <c r="NGP41" s="29"/>
      <c r="NGQ41" s="29"/>
      <c r="NGR41" s="29"/>
      <c r="NGS41" s="29"/>
      <c r="NGT41" s="29"/>
      <c r="NGU41" s="29"/>
      <c r="NGV41" s="29"/>
      <c r="NGW41" s="29"/>
      <c r="NGX41" s="29"/>
      <c r="NGY41" s="29"/>
      <c r="NGZ41" s="29"/>
      <c r="NHA41" s="29"/>
      <c r="NHB41" s="29"/>
      <c r="NHC41" s="29"/>
      <c r="NHD41" s="29"/>
      <c r="NHE41" s="29"/>
      <c r="NHF41" s="29"/>
      <c r="NHG41" s="29"/>
      <c r="NHH41" s="29"/>
      <c r="NHI41" s="29"/>
      <c r="NHJ41" s="29"/>
      <c r="NHK41" s="29"/>
      <c r="NHL41" s="29"/>
      <c r="NHM41" s="29"/>
      <c r="NHN41" s="29"/>
      <c r="NHO41" s="29"/>
      <c r="NHP41" s="29"/>
      <c r="NHQ41" s="29"/>
      <c r="NHR41" s="29"/>
      <c r="NHS41" s="29"/>
      <c r="NHT41" s="29"/>
      <c r="NHU41" s="29"/>
      <c r="NHV41" s="29"/>
      <c r="NHW41" s="29"/>
      <c r="NHX41" s="29"/>
      <c r="NHY41" s="29"/>
      <c r="NHZ41" s="29"/>
      <c r="NIA41" s="29"/>
      <c r="NIB41" s="29"/>
      <c r="NIC41" s="29"/>
      <c r="NID41" s="29"/>
      <c r="NIE41" s="29"/>
      <c r="NIF41" s="29"/>
      <c r="NIG41" s="29"/>
      <c r="NIH41" s="29"/>
      <c r="NII41" s="29"/>
      <c r="NIJ41" s="29"/>
      <c r="NIK41" s="29"/>
      <c r="NIL41" s="29"/>
      <c r="NIM41" s="29"/>
      <c r="NIN41" s="29"/>
      <c r="NIO41" s="29"/>
      <c r="NIP41" s="29"/>
      <c r="NIQ41" s="29"/>
      <c r="NIR41" s="29"/>
      <c r="NIS41" s="29"/>
      <c r="NIT41" s="29"/>
      <c r="NIU41" s="29"/>
      <c r="NIV41" s="29"/>
      <c r="NIW41" s="29"/>
      <c r="NIX41" s="29"/>
      <c r="NIY41" s="29"/>
      <c r="NIZ41" s="29"/>
      <c r="NJA41" s="29"/>
      <c r="NJB41" s="29"/>
      <c r="NJC41" s="29"/>
      <c r="NJD41" s="29"/>
      <c r="NJE41" s="29"/>
      <c r="NJF41" s="29"/>
      <c r="NJG41" s="29"/>
      <c r="NJH41" s="29"/>
      <c r="NJI41" s="29"/>
      <c r="NJJ41" s="29"/>
      <c r="NJK41" s="29"/>
      <c r="NJL41" s="29"/>
      <c r="NJM41" s="29"/>
      <c r="NJN41" s="29"/>
      <c r="NJO41" s="29"/>
      <c r="NJP41" s="29"/>
      <c r="NJQ41" s="29"/>
      <c r="NJR41" s="29"/>
      <c r="NJS41" s="29"/>
      <c r="NJT41" s="29"/>
      <c r="NJU41" s="29"/>
      <c r="NJV41" s="29"/>
      <c r="NJW41" s="29"/>
      <c r="NJX41" s="29"/>
      <c r="NJY41" s="29"/>
      <c r="NJZ41" s="29"/>
      <c r="NKA41" s="29"/>
      <c r="NKB41" s="29"/>
      <c r="NKC41" s="29"/>
      <c r="NKD41" s="29"/>
      <c r="NKE41" s="29"/>
      <c r="NKF41" s="29"/>
      <c r="NKG41" s="29"/>
      <c r="NKH41" s="29"/>
      <c r="NKI41" s="29"/>
      <c r="NKJ41" s="29"/>
      <c r="NKK41" s="29"/>
      <c r="NKL41" s="29"/>
      <c r="NKM41" s="29"/>
      <c r="NKN41" s="29"/>
      <c r="NKO41" s="29"/>
      <c r="NKP41" s="29"/>
      <c r="NKQ41" s="29"/>
      <c r="NKR41" s="29"/>
      <c r="NKS41" s="29"/>
      <c r="NKT41" s="29"/>
      <c r="NKU41" s="29"/>
      <c r="NKV41" s="29"/>
      <c r="NKW41" s="29"/>
      <c r="NKX41" s="29"/>
      <c r="NKY41" s="29"/>
      <c r="NKZ41" s="29"/>
      <c r="NLA41" s="29"/>
      <c r="NLB41" s="29"/>
      <c r="NLC41" s="29"/>
      <c r="NLD41" s="29"/>
      <c r="NLE41" s="29"/>
      <c r="NLF41" s="29"/>
      <c r="NLG41" s="29"/>
      <c r="NLH41" s="29"/>
      <c r="NLI41" s="29"/>
      <c r="NLJ41" s="29"/>
      <c r="NLK41" s="29"/>
      <c r="NLL41" s="29"/>
      <c r="NLM41" s="29"/>
      <c r="NLN41" s="29"/>
      <c r="NLO41" s="29"/>
      <c r="NLP41" s="29"/>
      <c r="NLQ41" s="29"/>
      <c r="NLR41" s="29"/>
      <c r="NLS41" s="29"/>
      <c r="NLT41" s="29"/>
      <c r="NLU41" s="29"/>
      <c r="NLV41" s="29"/>
      <c r="NLW41" s="29"/>
      <c r="NLX41" s="29"/>
      <c r="NLY41" s="29"/>
      <c r="NLZ41" s="29"/>
      <c r="NMA41" s="29"/>
      <c r="NMB41" s="29"/>
      <c r="NMC41" s="29"/>
      <c r="NMD41" s="29"/>
      <c r="NME41" s="29"/>
      <c r="NMF41" s="29"/>
      <c r="NMG41" s="29"/>
      <c r="NMH41" s="29"/>
      <c r="NMI41" s="29"/>
      <c r="NMJ41" s="29"/>
      <c r="NMK41" s="29"/>
      <c r="NML41" s="29"/>
      <c r="NMM41" s="29"/>
      <c r="NMN41" s="29"/>
      <c r="NMO41" s="29"/>
      <c r="NMP41" s="29"/>
      <c r="NMQ41" s="29"/>
      <c r="NMR41" s="29"/>
      <c r="NMS41" s="29"/>
      <c r="NMT41" s="29"/>
      <c r="NMU41" s="29"/>
      <c r="NMV41" s="29"/>
      <c r="NMW41" s="29"/>
      <c r="NMX41" s="29"/>
      <c r="NMY41" s="29"/>
      <c r="NMZ41" s="29"/>
      <c r="NNA41" s="29"/>
      <c r="NNB41" s="29"/>
      <c r="NNC41" s="29"/>
      <c r="NND41" s="29"/>
      <c r="NNE41" s="29"/>
      <c r="NNF41" s="29"/>
      <c r="NNG41" s="29"/>
      <c r="NNH41" s="29"/>
      <c r="NNI41" s="29"/>
      <c r="NNJ41" s="29"/>
      <c r="NNK41" s="29"/>
      <c r="NNL41" s="29"/>
      <c r="NNM41" s="29"/>
      <c r="NNN41" s="29"/>
      <c r="NNO41" s="29"/>
      <c r="NNP41" s="29"/>
      <c r="NNQ41" s="29"/>
      <c r="NNR41" s="29"/>
      <c r="NNS41" s="29"/>
      <c r="NNT41" s="29"/>
      <c r="NNU41" s="29"/>
      <c r="NNV41" s="29"/>
      <c r="NNW41" s="29"/>
      <c r="NNX41" s="29"/>
      <c r="NNY41" s="29"/>
      <c r="NNZ41" s="29"/>
      <c r="NOA41" s="29"/>
      <c r="NOB41" s="29"/>
      <c r="NOC41" s="29"/>
      <c r="NOD41" s="29"/>
      <c r="NOE41" s="29"/>
      <c r="NOF41" s="29"/>
      <c r="NOG41" s="29"/>
      <c r="NOH41" s="29"/>
      <c r="NOI41" s="29"/>
      <c r="NOJ41" s="29"/>
      <c r="NOK41" s="29"/>
      <c r="NOL41" s="29"/>
      <c r="NOM41" s="29"/>
      <c r="NON41" s="29"/>
      <c r="NOO41" s="29"/>
      <c r="NOP41" s="29"/>
      <c r="NOQ41" s="29"/>
      <c r="NOR41" s="29"/>
      <c r="NOS41" s="29"/>
      <c r="NOT41" s="29"/>
      <c r="NOU41" s="29"/>
      <c r="NOV41" s="29"/>
      <c r="NOW41" s="29"/>
      <c r="NOX41" s="29"/>
      <c r="NOY41" s="29"/>
      <c r="NOZ41" s="29"/>
      <c r="NPA41" s="29"/>
      <c r="NPB41" s="29"/>
      <c r="NPC41" s="29"/>
      <c r="NPD41" s="29"/>
      <c r="NPE41" s="29"/>
      <c r="NPF41" s="29"/>
      <c r="NPG41" s="29"/>
      <c r="NPH41" s="29"/>
      <c r="NPI41" s="29"/>
      <c r="NPJ41" s="29"/>
      <c r="NPK41" s="29"/>
      <c r="NPL41" s="29"/>
      <c r="NPM41" s="29"/>
      <c r="NPN41" s="29"/>
      <c r="NPO41" s="29"/>
      <c r="NPP41" s="29"/>
      <c r="NPQ41" s="29"/>
      <c r="NPR41" s="29"/>
      <c r="NPS41" s="29"/>
      <c r="NPT41" s="29"/>
      <c r="NPU41" s="29"/>
      <c r="NPV41" s="29"/>
      <c r="NPW41" s="29"/>
      <c r="NPX41" s="29"/>
      <c r="NPY41" s="29"/>
      <c r="NPZ41" s="29"/>
      <c r="NQA41" s="29"/>
      <c r="NQB41" s="29"/>
      <c r="NQC41" s="29"/>
      <c r="NQD41" s="29"/>
      <c r="NQE41" s="29"/>
      <c r="NQF41" s="29"/>
      <c r="NQG41" s="29"/>
      <c r="NQH41" s="29"/>
      <c r="NQI41" s="29"/>
      <c r="NQJ41" s="29"/>
      <c r="NQK41" s="29"/>
      <c r="NQL41" s="29"/>
      <c r="NQM41" s="29"/>
      <c r="NQN41" s="29"/>
      <c r="NQO41" s="29"/>
      <c r="NQP41" s="29"/>
      <c r="NQQ41" s="29"/>
      <c r="NQR41" s="29"/>
      <c r="NQS41" s="29"/>
      <c r="NQT41" s="29"/>
      <c r="NQU41" s="29"/>
      <c r="NQV41" s="29"/>
      <c r="NQW41" s="29"/>
      <c r="NQX41" s="29"/>
      <c r="NQY41" s="29"/>
      <c r="NQZ41" s="29"/>
      <c r="NRA41" s="29"/>
      <c r="NRB41" s="29"/>
      <c r="NRC41" s="29"/>
      <c r="NRD41" s="29"/>
      <c r="NRE41" s="29"/>
      <c r="NRF41" s="29"/>
      <c r="NRG41" s="29"/>
      <c r="NRH41" s="29"/>
      <c r="NRI41" s="29"/>
      <c r="NRJ41" s="29"/>
      <c r="NRK41" s="29"/>
      <c r="NRL41" s="29"/>
      <c r="NRM41" s="29"/>
      <c r="NRN41" s="29"/>
      <c r="NRO41" s="29"/>
      <c r="NRP41" s="29"/>
      <c r="NRQ41" s="29"/>
      <c r="NRR41" s="29"/>
      <c r="NRS41" s="29"/>
      <c r="NRT41" s="29"/>
      <c r="NRU41" s="29"/>
      <c r="NRV41" s="29"/>
      <c r="NRW41" s="29"/>
      <c r="NRX41" s="29"/>
      <c r="NRY41" s="29"/>
      <c r="NRZ41" s="29"/>
      <c r="NSA41" s="29"/>
      <c r="NSB41" s="29"/>
      <c r="NSC41" s="29"/>
      <c r="NSD41" s="29"/>
      <c r="NSE41" s="29"/>
      <c r="NSF41" s="29"/>
      <c r="NSG41" s="29"/>
      <c r="NSH41" s="29"/>
      <c r="NSI41" s="29"/>
      <c r="NSJ41" s="29"/>
      <c r="NSK41" s="29"/>
      <c r="NSL41" s="29"/>
      <c r="NSM41" s="29"/>
      <c r="NSN41" s="29"/>
      <c r="NSO41" s="29"/>
      <c r="NSP41" s="29"/>
      <c r="NSQ41" s="29"/>
      <c r="NSR41" s="29"/>
      <c r="NSS41" s="29"/>
      <c r="NST41" s="29"/>
      <c r="NSU41" s="29"/>
      <c r="NSV41" s="29"/>
      <c r="NSW41" s="29"/>
      <c r="NSX41" s="29"/>
      <c r="NSY41" s="29"/>
      <c r="NSZ41" s="29"/>
      <c r="NTA41" s="29"/>
      <c r="NTB41" s="29"/>
      <c r="NTC41" s="29"/>
      <c r="NTD41" s="29"/>
      <c r="NTE41" s="29"/>
      <c r="NTF41" s="29"/>
      <c r="NTG41" s="29"/>
      <c r="NTH41" s="29"/>
      <c r="NTI41" s="29"/>
      <c r="NTJ41" s="29"/>
      <c r="NTK41" s="29"/>
      <c r="NTL41" s="29"/>
      <c r="NTM41" s="29"/>
      <c r="NTN41" s="29"/>
      <c r="NTO41" s="29"/>
      <c r="NTP41" s="29"/>
      <c r="NTQ41" s="29"/>
      <c r="NTR41" s="29"/>
      <c r="NTS41" s="29"/>
      <c r="NTT41" s="29"/>
      <c r="NTU41" s="29"/>
      <c r="NTV41" s="29"/>
      <c r="NTW41" s="29"/>
      <c r="NTX41" s="29"/>
      <c r="NTY41" s="29"/>
      <c r="NTZ41" s="29"/>
      <c r="NUA41" s="29"/>
      <c r="NUB41" s="29"/>
      <c r="NUC41" s="29"/>
      <c r="NUD41" s="29"/>
      <c r="NUE41" s="29"/>
      <c r="NUF41" s="29"/>
      <c r="NUG41" s="29"/>
      <c r="NUH41" s="29"/>
      <c r="NUI41" s="29"/>
      <c r="NUJ41" s="29"/>
      <c r="NUK41" s="29"/>
      <c r="NUL41" s="29"/>
      <c r="NUM41" s="29"/>
      <c r="NUN41" s="29"/>
      <c r="NUO41" s="29"/>
      <c r="NUP41" s="29"/>
      <c r="NUQ41" s="29"/>
      <c r="NUR41" s="29"/>
      <c r="NUS41" s="29"/>
      <c r="NUT41" s="29"/>
      <c r="NUU41" s="29"/>
      <c r="NUV41" s="29"/>
      <c r="NUW41" s="29"/>
      <c r="NUX41" s="29"/>
      <c r="NUY41" s="29"/>
      <c r="NUZ41" s="29"/>
      <c r="NVA41" s="29"/>
      <c r="NVB41" s="29"/>
      <c r="NVC41" s="29"/>
      <c r="NVD41" s="29"/>
      <c r="NVE41" s="29"/>
      <c r="NVF41" s="29"/>
      <c r="NVG41" s="29"/>
      <c r="NVH41" s="29"/>
      <c r="NVI41" s="29"/>
      <c r="NVJ41" s="29"/>
      <c r="NVK41" s="29"/>
      <c r="NVL41" s="29"/>
      <c r="NVM41" s="29"/>
      <c r="NVN41" s="29"/>
      <c r="NVO41" s="29"/>
      <c r="NVP41" s="29"/>
      <c r="NVQ41" s="29"/>
      <c r="NVR41" s="29"/>
      <c r="NVS41" s="29"/>
      <c r="NVT41" s="29"/>
      <c r="NVU41" s="29"/>
      <c r="NVV41" s="29"/>
      <c r="NVW41" s="29"/>
      <c r="NVX41" s="29"/>
      <c r="NVY41" s="29"/>
      <c r="NVZ41" s="29"/>
      <c r="NWA41" s="29"/>
      <c r="NWB41" s="29"/>
      <c r="NWC41" s="29"/>
      <c r="NWD41" s="29"/>
      <c r="NWE41" s="29"/>
      <c r="NWF41" s="29"/>
      <c r="NWG41" s="29"/>
      <c r="NWH41" s="29"/>
      <c r="NWI41" s="29"/>
      <c r="NWJ41" s="29"/>
      <c r="NWK41" s="29"/>
      <c r="NWL41" s="29"/>
      <c r="NWM41" s="29"/>
      <c r="NWN41" s="29"/>
      <c r="NWO41" s="29"/>
      <c r="NWP41" s="29"/>
      <c r="NWQ41" s="29"/>
      <c r="NWR41" s="29"/>
      <c r="NWS41" s="29"/>
      <c r="NWT41" s="29"/>
      <c r="NWU41" s="29"/>
      <c r="NWV41" s="29"/>
      <c r="NWW41" s="29"/>
      <c r="NWX41" s="29"/>
      <c r="NWY41" s="29"/>
      <c r="NWZ41" s="29"/>
      <c r="NXA41" s="29"/>
      <c r="NXB41" s="29"/>
      <c r="NXC41" s="29"/>
      <c r="NXD41" s="29"/>
      <c r="NXE41" s="29"/>
      <c r="NXF41" s="29"/>
      <c r="NXG41" s="29"/>
      <c r="NXH41" s="29"/>
      <c r="NXI41" s="29"/>
      <c r="NXJ41" s="29"/>
      <c r="NXK41" s="29"/>
      <c r="NXL41" s="29"/>
      <c r="NXM41" s="29"/>
      <c r="NXN41" s="29"/>
      <c r="NXO41" s="29"/>
      <c r="NXP41" s="29"/>
      <c r="NXQ41" s="29"/>
      <c r="NXR41" s="29"/>
      <c r="NXS41" s="29"/>
      <c r="NXT41" s="29"/>
      <c r="NXU41" s="29"/>
      <c r="NXV41" s="29"/>
      <c r="NXW41" s="29"/>
      <c r="NXX41" s="29"/>
      <c r="NXY41" s="29"/>
      <c r="NXZ41" s="29"/>
      <c r="NYA41" s="29"/>
      <c r="NYB41" s="29"/>
      <c r="NYC41" s="29"/>
      <c r="NYD41" s="29"/>
      <c r="NYE41" s="29"/>
      <c r="NYF41" s="29"/>
      <c r="NYG41" s="29"/>
      <c r="NYH41" s="29"/>
      <c r="NYI41" s="29"/>
      <c r="NYJ41" s="29"/>
      <c r="NYK41" s="29"/>
      <c r="NYL41" s="29"/>
      <c r="NYM41" s="29"/>
      <c r="NYN41" s="29"/>
      <c r="NYO41" s="29"/>
      <c r="NYP41" s="29"/>
      <c r="NYQ41" s="29"/>
      <c r="NYR41" s="29"/>
      <c r="NYS41" s="29"/>
      <c r="NYT41" s="29"/>
      <c r="NYU41" s="29"/>
      <c r="NYV41" s="29"/>
      <c r="NYW41" s="29"/>
      <c r="NYX41" s="29"/>
      <c r="NYY41" s="29"/>
      <c r="NYZ41" s="29"/>
      <c r="NZA41" s="29"/>
      <c r="NZB41" s="29"/>
      <c r="NZC41" s="29"/>
      <c r="NZD41" s="29"/>
      <c r="NZE41" s="29"/>
      <c r="NZF41" s="29"/>
      <c r="NZG41" s="29"/>
      <c r="NZH41" s="29"/>
      <c r="NZI41" s="29"/>
      <c r="NZJ41" s="29"/>
      <c r="NZK41" s="29"/>
      <c r="NZL41" s="29"/>
      <c r="NZM41" s="29"/>
      <c r="NZN41" s="29"/>
      <c r="NZO41" s="29"/>
      <c r="NZP41" s="29"/>
      <c r="NZQ41" s="29"/>
      <c r="NZR41" s="29"/>
      <c r="NZS41" s="29"/>
      <c r="NZT41" s="29"/>
      <c r="NZU41" s="29"/>
      <c r="NZV41" s="29"/>
      <c r="NZW41" s="29"/>
      <c r="NZX41" s="29"/>
      <c r="NZY41" s="29"/>
      <c r="NZZ41" s="29"/>
      <c r="OAA41" s="29"/>
      <c r="OAB41" s="29"/>
      <c r="OAC41" s="29"/>
      <c r="OAD41" s="29"/>
      <c r="OAE41" s="29"/>
      <c r="OAF41" s="29"/>
      <c r="OAG41" s="29"/>
      <c r="OAH41" s="29"/>
      <c r="OAI41" s="29"/>
      <c r="OAJ41" s="29"/>
      <c r="OAK41" s="29"/>
      <c r="OAL41" s="29"/>
      <c r="OAM41" s="29"/>
      <c r="OAN41" s="29"/>
      <c r="OAO41" s="29"/>
      <c r="OAP41" s="29"/>
      <c r="OAQ41" s="29"/>
      <c r="OAR41" s="29"/>
      <c r="OAS41" s="29"/>
      <c r="OAT41" s="29"/>
      <c r="OAU41" s="29"/>
      <c r="OAV41" s="29"/>
      <c r="OAW41" s="29"/>
      <c r="OAX41" s="29"/>
      <c r="OAY41" s="29"/>
      <c r="OAZ41" s="29"/>
      <c r="OBA41" s="29"/>
      <c r="OBB41" s="29"/>
      <c r="OBC41" s="29"/>
      <c r="OBD41" s="29"/>
      <c r="OBE41" s="29"/>
      <c r="OBF41" s="29"/>
      <c r="OBG41" s="29"/>
      <c r="OBH41" s="29"/>
      <c r="OBI41" s="29"/>
      <c r="OBJ41" s="29"/>
      <c r="OBK41" s="29"/>
      <c r="OBL41" s="29"/>
      <c r="OBM41" s="29"/>
      <c r="OBN41" s="29"/>
      <c r="OBO41" s="29"/>
      <c r="OBP41" s="29"/>
      <c r="OBQ41" s="29"/>
      <c r="OBR41" s="29"/>
      <c r="OBS41" s="29"/>
      <c r="OBT41" s="29"/>
      <c r="OBU41" s="29"/>
      <c r="OBV41" s="29"/>
      <c r="OBW41" s="29"/>
      <c r="OBX41" s="29"/>
      <c r="OBY41" s="29"/>
      <c r="OBZ41" s="29"/>
      <c r="OCA41" s="29"/>
      <c r="OCB41" s="29"/>
      <c r="OCC41" s="29"/>
      <c r="OCD41" s="29"/>
      <c r="OCE41" s="29"/>
      <c r="OCF41" s="29"/>
      <c r="OCG41" s="29"/>
      <c r="OCH41" s="29"/>
      <c r="OCI41" s="29"/>
      <c r="OCJ41" s="29"/>
      <c r="OCK41" s="29"/>
      <c r="OCL41" s="29"/>
      <c r="OCM41" s="29"/>
      <c r="OCN41" s="29"/>
      <c r="OCO41" s="29"/>
      <c r="OCP41" s="29"/>
      <c r="OCQ41" s="29"/>
      <c r="OCR41" s="29"/>
      <c r="OCS41" s="29"/>
      <c r="OCT41" s="29"/>
      <c r="OCU41" s="29"/>
      <c r="OCV41" s="29"/>
      <c r="OCW41" s="29"/>
      <c r="OCX41" s="29"/>
      <c r="OCY41" s="29"/>
      <c r="OCZ41" s="29"/>
      <c r="ODA41" s="29"/>
      <c r="ODB41" s="29"/>
      <c r="ODC41" s="29"/>
      <c r="ODD41" s="29"/>
      <c r="ODE41" s="29"/>
      <c r="ODF41" s="29"/>
      <c r="ODG41" s="29"/>
      <c r="ODH41" s="29"/>
      <c r="ODI41" s="29"/>
      <c r="ODJ41" s="29"/>
      <c r="ODK41" s="29"/>
      <c r="ODL41" s="29"/>
      <c r="ODM41" s="29"/>
      <c r="ODN41" s="29"/>
      <c r="ODO41" s="29"/>
      <c r="ODP41" s="29"/>
      <c r="ODQ41" s="29"/>
      <c r="ODR41" s="29"/>
      <c r="ODS41" s="29"/>
      <c r="ODT41" s="29"/>
      <c r="ODU41" s="29"/>
      <c r="ODV41" s="29"/>
      <c r="ODW41" s="29"/>
      <c r="ODX41" s="29"/>
      <c r="ODY41" s="29"/>
      <c r="ODZ41" s="29"/>
      <c r="OEA41" s="29"/>
      <c r="OEB41" s="29"/>
      <c r="OEC41" s="29"/>
      <c r="OED41" s="29"/>
      <c r="OEE41" s="29"/>
      <c r="OEF41" s="29"/>
      <c r="OEG41" s="29"/>
      <c r="OEH41" s="29"/>
      <c r="OEI41" s="29"/>
      <c r="OEJ41" s="29"/>
      <c r="OEK41" s="29"/>
      <c r="OEL41" s="29"/>
      <c r="OEM41" s="29"/>
      <c r="OEN41" s="29"/>
      <c r="OEO41" s="29"/>
      <c r="OEP41" s="29"/>
      <c r="OEQ41" s="29"/>
      <c r="OER41" s="29"/>
      <c r="OES41" s="29"/>
      <c r="OET41" s="29"/>
      <c r="OEU41" s="29"/>
      <c r="OEV41" s="29"/>
      <c r="OEW41" s="29"/>
      <c r="OEX41" s="29"/>
      <c r="OEY41" s="29"/>
      <c r="OEZ41" s="29"/>
      <c r="OFA41" s="29"/>
      <c r="OFB41" s="29"/>
      <c r="OFC41" s="29"/>
      <c r="OFD41" s="29"/>
      <c r="OFE41" s="29"/>
      <c r="OFF41" s="29"/>
      <c r="OFG41" s="29"/>
      <c r="OFH41" s="29"/>
      <c r="OFI41" s="29"/>
      <c r="OFJ41" s="29"/>
      <c r="OFK41" s="29"/>
      <c r="OFL41" s="29"/>
      <c r="OFM41" s="29"/>
      <c r="OFN41" s="29"/>
      <c r="OFO41" s="29"/>
      <c r="OFP41" s="29"/>
      <c r="OFQ41" s="29"/>
      <c r="OFR41" s="29"/>
      <c r="OFS41" s="29"/>
      <c r="OFT41" s="29"/>
      <c r="OFU41" s="29"/>
      <c r="OFV41" s="29"/>
      <c r="OFW41" s="29"/>
      <c r="OFX41" s="29"/>
      <c r="OFY41" s="29"/>
      <c r="OFZ41" s="29"/>
      <c r="OGA41" s="29"/>
      <c r="OGB41" s="29"/>
      <c r="OGC41" s="29"/>
      <c r="OGD41" s="29"/>
      <c r="OGE41" s="29"/>
      <c r="OGF41" s="29"/>
      <c r="OGG41" s="29"/>
      <c r="OGH41" s="29"/>
      <c r="OGI41" s="29"/>
      <c r="OGJ41" s="29"/>
      <c r="OGK41" s="29"/>
      <c r="OGL41" s="29"/>
      <c r="OGM41" s="29"/>
      <c r="OGN41" s="29"/>
      <c r="OGO41" s="29"/>
      <c r="OGP41" s="29"/>
      <c r="OGQ41" s="29"/>
      <c r="OGR41" s="29"/>
      <c r="OGS41" s="29"/>
      <c r="OGT41" s="29"/>
      <c r="OGU41" s="29"/>
      <c r="OGV41" s="29"/>
      <c r="OGW41" s="29"/>
      <c r="OGX41" s="29"/>
      <c r="OGY41" s="29"/>
      <c r="OGZ41" s="29"/>
      <c r="OHA41" s="29"/>
      <c r="OHB41" s="29"/>
      <c r="OHC41" s="29"/>
      <c r="OHD41" s="29"/>
      <c r="OHE41" s="29"/>
      <c r="OHF41" s="29"/>
      <c r="OHG41" s="29"/>
      <c r="OHH41" s="29"/>
      <c r="OHI41" s="29"/>
      <c r="OHJ41" s="29"/>
      <c r="OHK41" s="29"/>
      <c r="OHL41" s="29"/>
      <c r="OHM41" s="29"/>
      <c r="OHN41" s="29"/>
      <c r="OHO41" s="29"/>
      <c r="OHP41" s="29"/>
      <c r="OHQ41" s="29"/>
      <c r="OHR41" s="29"/>
      <c r="OHS41" s="29"/>
      <c r="OHT41" s="29"/>
      <c r="OHU41" s="29"/>
      <c r="OHV41" s="29"/>
      <c r="OHW41" s="29"/>
      <c r="OHX41" s="29"/>
      <c r="OHY41" s="29"/>
      <c r="OHZ41" s="29"/>
      <c r="OIA41" s="29"/>
      <c r="OIB41" s="29"/>
      <c r="OIC41" s="29"/>
      <c r="OID41" s="29"/>
      <c r="OIE41" s="29"/>
      <c r="OIF41" s="29"/>
      <c r="OIG41" s="29"/>
      <c r="OIH41" s="29"/>
      <c r="OII41" s="29"/>
      <c r="OIJ41" s="29"/>
      <c r="OIK41" s="29"/>
      <c r="OIL41" s="29"/>
      <c r="OIM41" s="29"/>
      <c r="OIN41" s="29"/>
      <c r="OIO41" s="29"/>
      <c r="OIP41" s="29"/>
      <c r="OIQ41" s="29"/>
      <c r="OIR41" s="29"/>
      <c r="OIS41" s="29"/>
      <c r="OIT41" s="29"/>
      <c r="OIU41" s="29"/>
      <c r="OIV41" s="29"/>
      <c r="OIW41" s="29"/>
      <c r="OIX41" s="29"/>
      <c r="OIY41" s="29"/>
      <c r="OIZ41" s="29"/>
      <c r="OJA41" s="29"/>
      <c r="OJB41" s="29"/>
      <c r="OJC41" s="29"/>
      <c r="OJD41" s="29"/>
      <c r="OJE41" s="29"/>
      <c r="OJF41" s="29"/>
      <c r="OJG41" s="29"/>
      <c r="OJH41" s="29"/>
      <c r="OJI41" s="29"/>
      <c r="OJJ41" s="29"/>
      <c r="OJK41" s="29"/>
      <c r="OJL41" s="29"/>
      <c r="OJM41" s="29"/>
      <c r="OJN41" s="29"/>
      <c r="OJO41" s="29"/>
      <c r="OJP41" s="29"/>
      <c r="OJQ41" s="29"/>
      <c r="OJR41" s="29"/>
      <c r="OJS41" s="29"/>
      <c r="OJT41" s="29"/>
      <c r="OJU41" s="29"/>
      <c r="OJV41" s="29"/>
      <c r="OJW41" s="29"/>
      <c r="OJX41" s="29"/>
      <c r="OJY41" s="29"/>
      <c r="OJZ41" s="29"/>
      <c r="OKA41" s="29"/>
      <c r="OKB41" s="29"/>
      <c r="OKC41" s="29"/>
      <c r="OKD41" s="29"/>
      <c r="OKE41" s="29"/>
      <c r="OKF41" s="29"/>
      <c r="OKG41" s="29"/>
      <c r="OKH41" s="29"/>
      <c r="OKI41" s="29"/>
      <c r="OKJ41" s="29"/>
      <c r="OKK41" s="29"/>
      <c r="OKL41" s="29"/>
      <c r="OKM41" s="29"/>
      <c r="OKN41" s="29"/>
      <c r="OKO41" s="29"/>
      <c r="OKP41" s="29"/>
      <c r="OKQ41" s="29"/>
      <c r="OKR41" s="29"/>
      <c r="OKS41" s="29"/>
      <c r="OKT41" s="29"/>
      <c r="OKU41" s="29"/>
      <c r="OKV41" s="29"/>
      <c r="OKW41" s="29"/>
      <c r="OKX41" s="29"/>
      <c r="OKY41" s="29"/>
      <c r="OKZ41" s="29"/>
      <c r="OLA41" s="29"/>
      <c r="OLB41" s="29"/>
      <c r="OLC41" s="29"/>
      <c r="OLD41" s="29"/>
      <c r="OLE41" s="29"/>
      <c r="OLF41" s="29"/>
      <c r="OLG41" s="29"/>
      <c r="OLH41" s="29"/>
      <c r="OLI41" s="29"/>
      <c r="OLJ41" s="29"/>
      <c r="OLK41" s="29"/>
      <c r="OLL41" s="29"/>
      <c r="OLM41" s="29"/>
      <c r="OLN41" s="29"/>
      <c r="OLO41" s="29"/>
      <c r="OLP41" s="29"/>
      <c r="OLQ41" s="29"/>
      <c r="OLR41" s="29"/>
      <c r="OLS41" s="29"/>
      <c r="OLT41" s="29"/>
      <c r="OLU41" s="29"/>
      <c r="OLV41" s="29"/>
      <c r="OLW41" s="29"/>
      <c r="OLX41" s="29"/>
      <c r="OLY41" s="29"/>
      <c r="OLZ41" s="29"/>
      <c r="OMA41" s="29"/>
      <c r="OMB41" s="29"/>
      <c r="OMC41" s="29"/>
      <c r="OMD41" s="29"/>
      <c r="OME41" s="29"/>
      <c r="OMF41" s="29"/>
      <c r="OMG41" s="29"/>
      <c r="OMH41" s="29"/>
      <c r="OMI41" s="29"/>
      <c r="OMJ41" s="29"/>
      <c r="OMK41" s="29"/>
      <c r="OML41" s="29"/>
      <c r="OMM41" s="29"/>
      <c r="OMN41" s="29"/>
      <c r="OMO41" s="29"/>
      <c r="OMP41" s="29"/>
      <c r="OMQ41" s="29"/>
      <c r="OMR41" s="29"/>
      <c r="OMS41" s="29"/>
      <c r="OMT41" s="29"/>
      <c r="OMU41" s="29"/>
      <c r="OMV41" s="29"/>
      <c r="OMW41" s="29"/>
      <c r="OMX41" s="29"/>
      <c r="OMY41" s="29"/>
      <c r="OMZ41" s="29"/>
      <c r="ONA41" s="29"/>
      <c r="ONB41" s="29"/>
      <c r="ONC41" s="29"/>
      <c r="OND41" s="29"/>
      <c r="ONE41" s="29"/>
      <c r="ONF41" s="29"/>
      <c r="ONG41" s="29"/>
      <c r="ONH41" s="29"/>
      <c r="ONI41" s="29"/>
      <c r="ONJ41" s="29"/>
      <c r="ONK41" s="29"/>
      <c r="ONL41" s="29"/>
      <c r="ONM41" s="29"/>
      <c r="ONN41" s="29"/>
      <c r="ONO41" s="29"/>
      <c r="ONP41" s="29"/>
      <c r="ONQ41" s="29"/>
      <c r="ONR41" s="29"/>
      <c r="ONS41" s="29"/>
      <c r="ONT41" s="29"/>
      <c r="ONU41" s="29"/>
      <c r="ONV41" s="29"/>
      <c r="ONW41" s="29"/>
      <c r="ONX41" s="29"/>
      <c r="ONY41" s="29"/>
      <c r="ONZ41" s="29"/>
      <c r="OOA41" s="29"/>
      <c r="OOB41" s="29"/>
      <c r="OOC41" s="29"/>
      <c r="OOD41" s="29"/>
      <c r="OOE41" s="29"/>
      <c r="OOF41" s="29"/>
      <c r="OOG41" s="29"/>
      <c r="OOH41" s="29"/>
      <c r="OOI41" s="29"/>
      <c r="OOJ41" s="29"/>
      <c r="OOK41" s="29"/>
      <c r="OOL41" s="29"/>
      <c r="OOM41" s="29"/>
      <c r="OON41" s="29"/>
      <c r="OOO41" s="29"/>
      <c r="OOP41" s="29"/>
      <c r="OOQ41" s="29"/>
      <c r="OOR41" s="29"/>
      <c r="OOS41" s="29"/>
      <c r="OOT41" s="29"/>
      <c r="OOU41" s="29"/>
      <c r="OOV41" s="29"/>
      <c r="OOW41" s="29"/>
      <c r="OOX41" s="29"/>
      <c r="OOY41" s="29"/>
      <c r="OOZ41" s="29"/>
      <c r="OPA41" s="29"/>
      <c r="OPB41" s="29"/>
      <c r="OPC41" s="29"/>
      <c r="OPD41" s="29"/>
      <c r="OPE41" s="29"/>
      <c r="OPF41" s="29"/>
      <c r="OPG41" s="29"/>
      <c r="OPH41" s="29"/>
      <c r="OPI41" s="29"/>
      <c r="OPJ41" s="29"/>
      <c r="OPK41" s="29"/>
      <c r="OPL41" s="29"/>
      <c r="OPM41" s="29"/>
      <c r="OPN41" s="29"/>
      <c r="OPO41" s="29"/>
      <c r="OPP41" s="29"/>
      <c r="OPQ41" s="29"/>
      <c r="OPR41" s="29"/>
      <c r="OPS41" s="29"/>
      <c r="OPT41" s="29"/>
      <c r="OPU41" s="29"/>
      <c r="OPV41" s="29"/>
      <c r="OPW41" s="29"/>
      <c r="OPX41" s="29"/>
      <c r="OPY41" s="29"/>
      <c r="OPZ41" s="29"/>
      <c r="OQA41" s="29"/>
      <c r="OQB41" s="29"/>
      <c r="OQC41" s="29"/>
      <c r="OQD41" s="29"/>
      <c r="OQE41" s="29"/>
      <c r="OQF41" s="29"/>
      <c r="OQG41" s="29"/>
      <c r="OQH41" s="29"/>
      <c r="OQI41" s="29"/>
      <c r="OQJ41" s="29"/>
      <c r="OQK41" s="29"/>
      <c r="OQL41" s="29"/>
      <c r="OQM41" s="29"/>
      <c r="OQN41" s="29"/>
      <c r="OQO41" s="29"/>
      <c r="OQP41" s="29"/>
      <c r="OQQ41" s="29"/>
      <c r="OQR41" s="29"/>
      <c r="OQS41" s="29"/>
      <c r="OQT41" s="29"/>
      <c r="OQU41" s="29"/>
      <c r="OQV41" s="29"/>
      <c r="OQW41" s="29"/>
      <c r="OQX41" s="29"/>
      <c r="OQY41" s="29"/>
      <c r="OQZ41" s="29"/>
      <c r="ORA41" s="29"/>
      <c r="ORB41" s="29"/>
      <c r="ORC41" s="29"/>
      <c r="ORD41" s="29"/>
      <c r="ORE41" s="29"/>
      <c r="ORF41" s="29"/>
      <c r="ORG41" s="29"/>
      <c r="ORH41" s="29"/>
      <c r="ORI41" s="29"/>
      <c r="ORJ41" s="29"/>
      <c r="ORK41" s="29"/>
      <c r="ORL41" s="29"/>
      <c r="ORM41" s="29"/>
      <c r="ORN41" s="29"/>
      <c r="ORO41" s="29"/>
      <c r="ORP41" s="29"/>
      <c r="ORQ41" s="29"/>
      <c r="ORR41" s="29"/>
      <c r="ORS41" s="29"/>
      <c r="ORT41" s="29"/>
      <c r="ORU41" s="29"/>
      <c r="ORV41" s="29"/>
      <c r="ORW41" s="29"/>
      <c r="ORX41" s="29"/>
      <c r="ORY41" s="29"/>
      <c r="ORZ41" s="29"/>
      <c r="OSA41" s="29"/>
      <c r="OSB41" s="29"/>
      <c r="OSC41" s="29"/>
      <c r="OSD41" s="29"/>
      <c r="OSE41" s="29"/>
      <c r="OSF41" s="29"/>
      <c r="OSG41" s="29"/>
      <c r="OSH41" s="29"/>
      <c r="OSI41" s="29"/>
      <c r="OSJ41" s="29"/>
      <c r="OSK41" s="29"/>
      <c r="OSL41" s="29"/>
      <c r="OSM41" s="29"/>
      <c r="OSN41" s="29"/>
      <c r="OSO41" s="29"/>
      <c r="OSP41" s="29"/>
      <c r="OSQ41" s="29"/>
      <c r="OSR41" s="29"/>
      <c r="OSS41" s="29"/>
      <c r="OST41" s="29"/>
      <c r="OSU41" s="29"/>
      <c r="OSV41" s="29"/>
      <c r="OSW41" s="29"/>
      <c r="OSX41" s="29"/>
      <c r="OSY41" s="29"/>
      <c r="OSZ41" s="29"/>
      <c r="OTA41" s="29"/>
      <c r="OTB41" s="29"/>
      <c r="OTC41" s="29"/>
      <c r="OTD41" s="29"/>
      <c r="OTE41" s="29"/>
      <c r="OTF41" s="29"/>
      <c r="OTG41" s="29"/>
      <c r="OTH41" s="29"/>
      <c r="OTI41" s="29"/>
      <c r="OTJ41" s="29"/>
      <c r="OTK41" s="29"/>
      <c r="OTL41" s="29"/>
      <c r="OTM41" s="29"/>
      <c r="OTN41" s="29"/>
      <c r="OTO41" s="29"/>
      <c r="OTP41" s="29"/>
      <c r="OTQ41" s="29"/>
      <c r="OTR41" s="29"/>
      <c r="OTS41" s="29"/>
      <c r="OTT41" s="29"/>
      <c r="OTU41" s="29"/>
      <c r="OTV41" s="29"/>
      <c r="OTW41" s="29"/>
      <c r="OTX41" s="29"/>
      <c r="OTY41" s="29"/>
      <c r="OTZ41" s="29"/>
      <c r="OUA41" s="29"/>
      <c r="OUB41" s="29"/>
      <c r="OUC41" s="29"/>
      <c r="OUD41" s="29"/>
      <c r="OUE41" s="29"/>
      <c r="OUF41" s="29"/>
      <c r="OUG41" s="29"/>
      <c r="OUH41" s="29"/>
      <c r="OUI41" s="29"/>
      <c r="OUJ41" s="29"/>
      <c r="OUK41" s="29"/>
      <c r="OUL41" s="29"/>
      <c r="OUM41" s="29"/>
      <c r="OUN41" s="29"/>
      <c r="OUO41" s="29"/>
      <c r="OUP41" s="29"/>
      <c r="OUQ41" s="29"/>
      <c r="OUR41" s="29"/>
      <c r="OUS41" s="29"/>
      <c r="OUT41" s="29"/>
      <c r="OUU41" s="29"/>
      <c r="OUV41" s="29"/>
      <c r="OUW41" s="29"/>
      <c r="OUX41" s="29"/>
      <c r="OUY41" s="29"/>
      <c r="OUZ41" s="29"/>
      <c r="OVA41" s="29"/>
      <c r="OVB41" s="29"/>
      <c r="OVC41" s="29"/>
      <c r="OVD41" s="29"/>
      <c r="OVE41" s="29"/>
      <c r="OVF41" s="29"/>
      <c r="OVG41" s="29"/>
      <c r="OVH41" s="29"/>
      <c r="OVI41" s="29"/>
      <c r="OVJ41" s="29"/>
      <c r="OVK41" s="29"/>
      <c r="OVL41" s="29"/>
      <c r="OVM41" s="29"/>
      <c r="OVN41" s="29"/>
      <c r="OVO41" s="29"/>
      <c r="OVP41" s="29"/>
      <c r="OVQ41" s="29"/>
      <c r="OVR41" s="29"/>
      <c r="OVS41" s="29"/>
      <c r="OVT41" s="29"/>
      <c r="OVU41" s="29"/>
      <c r="OVV41" s="29"/>
      <c r="OVW41" s="29"/>
      <c r="OVX41" s="29"/>
      <c r="OVY41" s="29"/>
      <c r="OVZ41" s="29"/>
      <c r="OWA41" s="29"/>
      <c r="OWB41" s="29"/>
      <c r="OWC41" s="29"/>
      <c r="OWD41" s="29"/>
      <c r="OWE41" s="29"/>
      <c r="OWF41" s="29"/>
      <c r="OWG41" s="29"/>
      <c r="OWH41" s="29"/>
      <c r="OWI41" s="29"/>
      <c r="OWJ41" s="29"/>
      <c r="OWK41" s="29"/>
      <c r="OWL41" s="29"/>
      <c r="OWM41" s="29"/>
      <c r="OWN41" s="29"/>
      <c r="OWO41" s="29"/>
      <c r="OWP41" s="29"/>
      <c r="OWQ41" s="29"/>
      <c r="OWR41" s="29"/>
      <c r="OWS41" s="29"/>
      <c r="OWT41" s="29"/>
      <c r="OWU41" s="29"/>
      <c r="OWV41" s="29"/>
      <c r="OWW41" s="29"/>
      <c r="OWX41" s="29"/>
      <c r="OWY41" s="29"/>
      <c r="OWZ41" s="29"/>
      <c r="OXA41" s="29"/>
      <c r="OXB41" s="29"/>
      <c r="OXC41" s="29"/>
      <c r="OXD41" s="29"/>
      <c r="OXE41" s="29"/>
      <c r="OXF41" s="29"/>
      <c r="OXG41" s="29"/>
      <c r="OXH41" s="29"/>
      <c r="OXI41" s="29"/>
      <c r="OXJ41" s="29"/>
      <c r="OXK41" s="29"/>
      <c r="OXL41" s="29"/>
      <c r="OXM41" s="29"/>
      <c r="OXN41" s="29"/>
      <c r="OXO41" s="29"/>
      <c r="OXP41" s="29"/>
      <c r="OXQ41" s="29"/>
      <c r="OXR41" s="29"/>
      <c r="OXS41" s="29"/>
      <c r="OXT41" s="29"/>
      <c r="OXU41" s="29"/>
      <c r="OXV41" s="29"/>
      <c r="OXW41" s="29"/>
      <c r="OXX41" s="29"/>
      <c r="OXY41" s="29"/>
      <c r="OXZ41" s="29"/>
      <c r="OYA41" s="29"/>
      <c r="OYB41" s="29"/>
      <c r="OYC41" s="29"/>
      <c r="OYD41" s="29"/>
      <c r="OYE41" s="29"/>
      <c r="OYF41" s="29"/>
      <c r="OYG41" s="29"/>
      <c r="OYH41" s="29"/>
      <c r="OYI41" s="29"/>
      <c r="OYJ41" s="29"/>
      <c r="OYK41" s="29"/>
      <c r="OYL41" s="29"/>
      <c r="OYM41" s="29"/>
      <c r="OYN41" s="29"/>
      <c r="OYO41" s="29"/>
      <c r="OYP41" s="29"/>
      <c r="OYQ41" s="29"/>
      <c r="OYR41" s="29"/>
      <c r="OYS41" s="29"/>
      <c r="OYT41" s="29"/>
      <c r="OYU41" s="29"/>
      <c r="OYV41" s="29"/>
      <c r="OYW41" s="29"/>
      <c r="OYX41" s="29"/>
      <c r="OYY41" s="29"/>
      <c r="OYZ41" s="29"/>
      <c r="OZA41" s="29"/>
      <c r="OZB41" s="29"/>
      <c r="OZC41" s="29"/>
      <c r="OZD41" s="29"/>
      <c r="OZE41" s="29"/>
      <c r="OZF41" s="29"/>
      <c r="OZG41" s="29"/>
      <c r="OZH41" s="29"/>
      <c r="OZI41" s="29"/>
      <c r="OZJ41" s="29"/>
      <c r="OZK41" s="29"/>
      <c r="OZL41" s="29"/>
      <c r="OZM41" s="29"/>
      <c r="OZN41" s="29"/>
      <c r="OZO41" s="29"/>
      <c r="OZP41" s="29"/>
      <c r="OZQ41" s="29"/>
      <c r="OZR41" s="29"/>
      <c r="OZS41" s="29"/>
      <c r="OZT41" s="29"/>
      <c r="OZU41" s="29"/>
      <c r="OZV41" s="29"/>
      <c r="OZW41" s="29"/>
      <c r="OZX41" s="29"/>
      <c r="OZY41" s="29"/>
      <c r="OZZ41" s="29"/>
      <c r="PAA41" s="29"/>
      <c r="PAB41" s="29"/>
      <c r="PAC41" s="29"/>
      <c r="PAD41" s="29"/>
      <c r="PAE41" s="29"/>
      <c r="PAF41" s="29"/>
      <c r="PAG41" s="29"/>
      <c r="PAH41" s="29"/>
      <c r="PAI41" s="29"/>
      <c r="PAJ41" s="29"/>
      <c r="PAK41" s="29"/>
      <c r="PAL41" s="29"/>
      <c r="PAM41" s="29"/>
      <c r="PAN41" s="29"/>
      <c r="PAO41" s="29"/>
      <c r="PAP41" s="29"/>
      <c r="PAQ41" s="29"/>
      <c r="PAR41" s="29"/>
      <c r="PAS41" s="29"/>
      <c r="PAT41" s="29"/>
      <c r="PAU41" s="29"/>
      <c r="PAV41" s="29"/>
      <c r="PAW41" s="29"/>
      <c r="PAX41" s="29"/>
      <c r="PAY41" s="29"/>
      <c r="PAZ41" s="29"/>
      <c r="PBA41" s="29"/>
      <c r="PBB41" s="29"/>
      <c r="PBC41" s="29"/>
      <c r="PBD41" s="29"/>
      <c r="PBE41" s="29"/>
      <c r="PBF41" s="29"/>
      <c r="PBG41" s="29"/>
      <c r="PBH41" s="29"/>
      <c r="PBI41" s="29"/>
      <c r="PBJ41" s="29"/>
      <c r="PBK41" s="29"/>
      <c r="PBL41" s="29"/>
      <c r="PBM41" s="29"/>
      <c r="PBN41" s="29"/>
      <c r="PBO41" s="29"/>
      <c r="PBP41" s="29"/>
      <c r="PBQ41" s="29"/>
      <c r="PBR41" s="29"/>
      <c r="PBS41" s="29"/>
      <c r="PBT41" s="29"/>
      <c r="PBU41" s="29"/>
      <c r="PBV41" s="29"/>
      <c r="PBW41" s="29"/>
      <c r="PBX41" s="29"/>
      <c r="PBY41" s="29"/>
      <c r="PBZ41" s="29"/>
      <c r="PCA41" s="29"/>
      <c r="PCB41" s="29"/>
      <c r="PCC41" s="29"/>
      <c r="PCD41" s="29"/>
      <c r="PCE41" s="29"/>
      <c r="PCF41" s="29"/>
      <c r="PCG41" s="29"/>
      <c r="PCH41" s="29"/>
      <c r="PCI41" s="29"/>
      <c r="PCJ41" s="29"/>
      <c r="PCK41" s="29"/>
      <c r="PCL41" s="29"/>
      <c r="PCM41" s="29"/>
      <c r="PCN41" s="29"/>
      <c r="PCO41" s="29"/>
      <c r="PCP41" s="29"/>
      <c r="PCQ41" s="29"/>
      <c r="PCR41" s="29"/>
      <c r="PCS41" s="29"/>
      <c r="PCT41" s="29"/>
      <c r="PCU41" s="29"/>
      <c r="PCV41" s="29"/>
      <c r="PCW41" s="29"/>
      <c r="PCX41" s="29"/>
      <c r="PCY41" s="29"/>
      <c r="PCZ41" s="29"/>
      <c r="PDA41" s="29"/>
      <c r="PDB41" s="29"/>
      <c r="PDC41" s="29"/>
      <c r="PDD41" s="29"/>
      <c r="PDE41" s="29"/>
      <c r="PDF41" s="29"/>
      <c r="PDG41" s="29"/>
      <c r="PDH41" s="29"/>
      <c r="PDI41" s="29"/>
      <c r="PDJ41" s="29"/>
      <c r="PDK41" s="29"/>
      <c r="PDL41" s="29"/>
      <c r="PDM41" s="29"/>
      <c r="PDN41" s="29"/>
      <c r="PDO41" s="29"/>
      <c r="PDP41" s="29"/>
      <c r="PDQ41" s="29"/>
      <c r="PDR41" s="29"/>
      <c r="PDS41" s="29"/>
      <c r="PDT41" s="29"/>
      <c r="PDU41" s="29"/>
      <c r="PDV41" s="29"/>
      <c r="PDW41" s="29"/>
      <c r="PDX41" s="29"/>
      <c r="PDY41" s="29"/>
      <c r="PDZ41" s="29"/>
      <c r="PEA41" s="29"/>
      <c r="PEB41" s="29"/>
      <c r="PEC41" s="29"/>
      <c r="PED41" s="29"/>
      <c r="PEE41" s="29"/>
      <c r="PEF41" s="29"/>
      <c r="PEG41" s="29"/>
      <c r="PEH41" s="29"/>
      <c r="PEI41" s="29"/>
      <c r="PEJ41" s="29"/>
      <c r="PEK41" s="29"/>
      <c r="PEL41" s="29"/>
      <c r="PEM41" s="29"/>
      <c r="PEN41" s="29"/>
      <c r="PEO41" s="29"/>
      <c r="PEP41" s="29"/>
      <c r="PEQ41" s="29"/>
      <c r="PER41" s="29"/>
      <c r="PES41" s="29"/>
      <c r="PET41" s="29"/>
      <c r="PEU41" s="29"/>
      <c r="PEV41" s="29"/>
      <c r="PEW41" s="29"/>
      <c r="PEX41" s="29"/>
      <c r="PEY41" s="29"/>
      <c r="PEZ41" s="29"/>
      <c r="PFA41" s="29"/>
      <c r="PFB41" s="29"/>
      <c r="PFC41" s="29"/>
      <c r="PFD41" s="29"/>
      <c r="PFE41" s="29"/>
      <c r="PFF41" s="29"/>
      <c r="PFG41" s="29"/>
      <c r="PFH41" s="29"/>
      <c r="PFI41" s="29"/>
      <c r="PFJ41" s="29"/>
      <c r="PFK41" s="29"/>
      <c r="PFL41" s="29"/>
      <c r="PFM41" s="29"/>
      <c r="PFN41" s="29"/>
      <c r="PFO41" s="29"/>
      <c r="PFP41" s="29"/>
      <c r="PFQ41" s="29"/>
      <c r="PFR41" s="29"/>
      <c r="PFS41" s="29"/>
      <c r="PFT41" s="29"/>
      <c r="PFU41" s="29"/>
      <c r="PFV41" s="29"/>
      <c r="PFW41" s="29"/>
      <c r="PFX41" s="29"/>
      <c r="PFY41" s="29"/>
      <c r="PFZ41" s="29"/>
      <c r="PGA41" s="29"/>
      <c r="PGB41" s="29"/>
      <c r="PGC41" s="29"/>
      <c r="PGD41" s="29"/>
      <c r="PGE41" s="29"/>
      <c r="PGF41" s="29"/>
      <c r="PGG41" s="29"/>
      <c r="PGH41" s="29"/>
      <c r="PGI41" s="29"/>
      <c r="PGJ41" s="29"/>
      <c r="PGK41" s="29"/>
      <c r="PGL41" s="29"/>
      <c r="PGM41" s="29"/>
      <c r="PGN41" s="29"/>
      <c r="PGO41" s="29"/>
      <c r="PGP41" s="29"/>
      <c r="PGQ41" s="29"/>
      <c r="PGR41" s="29"/>
      <c r="PGS41" s="29"/>
      <c r="PGT41" s="29"/>
      <c r="PGU41" s="29"/>
      <c r="PGV41" s="29"/>
      <c r="PGW41" s="29"/>
      <c r="PGX41" s="29"/>
      <c r="PGY41" s="29"/>
      <c r="PGZ41" s="29"/>
      <c r="PHA41" s="29"/>
      <c r="PHB41" s="29"/>
      <c r="PHC41" s="29"/>
      <c r="PHD41" s="29"/>
      <c r="PHE41" s="29"/>
      <c r="PHF41" s="29"/>
      <c r="PHG41" s="29"/>
      <c r="PHH41" s="29"/>
      <c r="PHI41" s="29"/>
      <c r="PHJ41" s="29"/>
      <c r="PHK41" s="29"/>
      <c r="PHL41" s="29"/>
      <c r="PHM41" s="29"/>
      <c r="PHN41" s="29"/>
      <c r="PHO41" s="29"/>
      <c r="PHP41" s="29"/>
      <c r="PHQ41" s="29"/>
      <c r="PHR41" s="29"/>
      <c r="PHS41" s="29"/>
      <c r="PHT41" s="29"/>
      <c r="PHU41" s="29"/>
      <c r="PHV41" s="29"/>
      <c r="PHW41" s="29"/>
      <c r="PHX41" s="29"/>
      <c r="PHY41" s="29"/>
      <c r="PHZ41" s="29"/>
      <c r="PIA41" s="29"/>
      <c r="PIB41" s="29"/>
      <c r="PIC41" s="29"/>
      <c r="PID41" s="29"/>
      <c r="PIE41" s="29"/>
      <c r="PIF41" s="29"/>
      <c r="PIG41" s="29"/>
      <c r="PIH41" s="29"/>
      <c r="PII41" s="29"/>
      <c r="PIJ41" s="29"/>
      <c r="PIK41" s="29"/>
      <c r="PIL41" s="29"/>
      <c r="PIM41" s="29"/>
      <c r="PIN41" s="29"/>
      <c r="PIO41" s="29"/>
      <c r="PIP41" s="29"/>
      <c r="PIQ41" s="29"/>
      <c r="PIR41" s="29"/>
      <c r="PIS41" s="29"/>
      <c r="PIT41" s="29"/>
      <c r="PIU41" s="29"/>
      <c r="PIV41" s="29"/>
      <c r="PIW41" s="29"/>
      <c r="PIX41" s="29"/>
      <c r="PIY41" s="29"/>
      <c r="PIZ41" s="29"/>
      <c r="PJA41" s="29"/>
      <c r="PJB41" s="29"/>
      <c r="PJC41" s="29"/>
      <c r="PJD41" s="29"/>
      <c r="PJE41" s="29"/>
      <c r="PJF41" s="29"/>
      <c r="PJG41" s="29"/>
      <c r="PJH41" s="29"/>
      <c r="PJI41" s="29"/>
      <c r="PJJ41" s="29"/>
      <c r="PJK41" s="29"/>
      <c r="PJL41" s="29"/>
      <c r="PJM41" s="29"/>
      <c r="PJN41" s="29"/>
      <c r="PJO41" s="29"/>
      <c r="PJP41" s="29"/>
      <c r="PJQ41" s="29"/>
      <c r="PJR41" s="29"/>
      <c r="PJS41" s="29"/>
      <c r="PJT41" s="29"/>
      <c r="PJU41" s="29"/>
      <c r="PJV41" s="29"/>
      <c r="PJW41" s="29"/>
      <c r="PJX41" s="29"/>
      <c r="PJY41" s="29"/>
      <c r="PJZ41" s="29"/>
      <c r="PKA41" s="29"/>
      <c r="PKB41" s="29"/>
      <c r="PKC41" s="29"/>
      <c r="PKD41" s="29"/>
      <c r="PKE41" s="29"/>
      <c r="PKF41" s="29"/>
      <c r="PKG41" s="29"/>
      <c r="PKH41" s="29"/>
      <c r="PKI41" s="29"/>
      <c r="PKJ41" s="29"/>
      <c r="PKK41" s="29"/>
      <c r="PKL41" s="29"/>
      <c r="PKM41" s="29"/>
      <c r="PKN41" s="29"/>
      <c r="PKO41" s="29"/>
      <c r="PKP41" s="29"/>
      <c r="PKQ41" s="29"/>
      <c r="PKR41" s="29"/>
      <c r="PKS41" s="29"/>
      <c r="PKT41" s="29"/>
      <c r="PKU41" s="29"/>
      <c r="PKV41" s="29"/>
      <c r="PKW41" s="29"/>
      <c r="PKX41" s="29"/>
      <c r="PKY41" s="29"/>
      <c r="PKZ41" s="29"/>
      <c r="PLA41" s="29"/>
      <c r="PLB41" s="29"/>
      <c r="PLC41" s="29"/>
      <c r="PLD41" s="29"/>
      <c r="PLE41" s="29"/>
      <c r="PLF41" s="29"/>
      <c r="PLG41" s="29"/>
      <c r="PLH41" s="29"/>
      <c r="PLI41" s="29"/>
      <c r="PLJ41" s="29"/>
      <c r="PLK41" s="29"/>
      <c r="PLL41" s="29"/>
      <c r="PLM41" s="29"/>
      <c r="PLN41" s="29"/>
      <c r="PLO41" s="29"/>
      <c r="PLP41" s="29"/>
      <c r="PLQ41" s="29"/>
      <c r="PLR41" s="29"/>
      <c r="PLS41" s="29"/>
      <c r="PLT41" s="29"/>
      <c r="PLU41" s="29"/>
      <c r="PLV41" s="29"/>
      <c r="PLW41" s="29"/>
      <c r="PLX41" s="29"/>
      <c r="PLY41" s="29"/>
      <c r="PLZ41" s="29"/>
      <c r="PMA41" s="29"/>
      <c r="PMB41" s="29"/>
      <c r="PMC41" s="29"/>
      <c r="PMD41" s="29"/>
      <c r="PME41" s="29"/>
      <c r="PMF41" s="29"/>
      <c r="PMG41" s="29"/>
      <c r="PMH41" s="29"/>
      <c r="PMI41" s="29"/>
      <c r="PMJ41" s="29"/>
      <c r="PMK41" s="29"/>
      <c r="PML41" s="29"/>
      <c r="PMM41" s="29"/>
      <c r="PMN41" s="29"/>
      <c r="PMO41" s="29"/>
      <c r="PMP41" s="29"/>
      <c r="PMQ41" s="29"/>
      <c r="PMR41" s="29"/>
      <c r="PMS41" s="29"/>
      <c r="PMT41" s="29"/>
      <c r="PMU41" s="29"/>
      <c r="PMV41" s="29"/>
      <c r="PMW41" s="29"/>
      <c r="PMX41" s="29"/>
      <c r="PMY41" s="29"/>
      <c r="PMZ41" s="29"/>
      <c r="PNA41" s="29"/>
      <c r="PNB41" s="29"/>
      <c r="PNC41" s="29"/>
      <c r="PND41" s="29"/>
      <c r="PNE41" s="29"/>
      <c r="PNF41" s="29"/>
      <c r="PNG41" s="29"/>
      <c r="PNH41" s="29"/>
      <c r="PNI41" s="29"/>
      <c r="PNJ41" s="29"/>
      <c r="PNK41" s="29"/>
      <c r="PNL41" s="29"/>
      <c r="PNM41" s="29"/>
      <c r="PNN41" s="29"/>
      <c r="PNO41" s="29"/>
      <c r="PNP41" s="29"/>
      <c r="PNQ41" s="29"/>
      <c r="PNR41" s="29"/>
      <c r="PNS41" s="29"/>
      <c r="PNT41" s="29"/>
      <c r="PNU41" s="29"/>
      <c r="PNV41" s="29"/>
      <c r="PNW41" s="29"/>
      <c r="PNX41" s="29"/>
      <c r="PNY41" s="29"/>
      <c r="PNZ41" s="29"/>
      <c r="POA41" s="29"/>
      <c r="POB41" s="29"/>
      <c r="POC41" s="29"/>
      <c r="POD41" s="29"/>
      <c r="POE41" s="29"/>
      <c r="POF41" s="29"/>
      <c r="POG41" s="29"/>
      <c r="POH41" s="29"/>
      <c r="POI41" s="29"/>
      <c r="POJ41" s="29"/>
      <c r="POK41" s="29"/>
      <c r="POL41" s="29"/>
      <c r="POM41" s="29"/>
      <c r="PON41" s="29"/>
      <c r="POO41" s="29"/>
      <c r="POP41" s="29"/>
      <c r="POQ41" s="29"/>
      <c r="POR41" s="29"/>
      <c r="POS41" s="29"/>
      <c r="POT41" s="29"/>
      <c r="POU41" s="29"/>
      <c r="POV41" s="29"/>
      <c r="POW41" s="29"/>
      <c r="POX41" s="29"/>
      <c r="POY41" s="29"/>
      <c r="POZ41" s="29"/>
      <c r="PPA41" s="29"/>
      <c r="PPB41" s="29"/>
      <c r="PPC41" s="29"/>
      <c r="PPD41" s="29"/>
      <c r="PPE41" s="29"/>
      <c r="PPF41" s="29"/>
      <c r="PPG41" s="29"/>
      <c r="PPH41" s="29"/>
      <c r="PPI41" s="29"/>
      <c r="PPJ41" s="29"/>
      <c r="PPK41" s="29"/>
      <c r="PPL41" s="29"/>
      <c r="PPM41" s="29"/>
      <c r="PPN41" s="29"/>
      <c r="PPO41" s="29"/>
      <c r="PPP41" s="29"/>
      <c r="PPQ41" s="29"/>
      <c r="PPR41" s="29"/>
      <c r="PPS41" s="29"/>
      <c r="PPT41" s="29"/>
      <c r="PPU41" s="29"/>
      <c r="PPV41" s="29"/>
      <c r="PPW41" s="29"/>
      <c r="PPX41" s="29"/>
      <c r="PPY41" s="29"/>
      <c r="PPZ41" s="29"/>
      <c r="PQA41" s="29"/>
      <c r="PQB41" s="29"/>
      <c r="PQC41" s="29"/>
      <c r="PQD41" s="29"/>
      <c r="PQE41" s="29"/>
      <c r="PQF41" s="29"/>
      <c r="PQG41" s="29"/>
      <c r="PQH41" s="29"/>
      <c r="PQI41" s="29"/>
      <c r="PQJ41" s="29"/>
      <c r="PQK41" s="29"/>
      <c r="PQL41" s="29"/>
      <c r="PQM41" s="29"/>
      <c r="PQN41" s="29"/>
      <c r="PQO41" s="29"/>
      <c r="PQP41" s="29"/>
      <c r="PQQ41" s="29"/>
      <c r="PQR41" s="29"/>
      <c r="PQS41" s="29"/>
      <c r="PQT41" s="29"/>
      <c r="PQU41" s="29"/>
      <c r="PQV41" s="29"/>
      <c r="PQW41" s="29"/>
      <c r="PQX41" s="29"/>
      <c r="PQY41" s="29"/>
      <c r="PQZ41" s="29"/>
      <c r="PRA41" s="29"/>
      <c r="PRB41" s="29"/>
      <c r="PRC41" s="29"/>
      <c r="PRD41" s="29"/>
      <c r="PRE41" s="29"/>
      <c r="PRF41" s="29"/>
      <c r="PRG41" s="29"/>
      <c r="PRH41" s="29"/>
      <c r="PRI41" s="29"/>
      <c r="PRJ41" s="29"/>
      <c r="PRK41" s="29"/>
      <c r="PRL41" s="29"/>
      <c r="PRM41" s="29"/>
      <c r="PRN41" s="29"/>
      <c r="PRO41" s="29"/>
      <c r="PRP41" s="29"/>
      <c r="PRQ41" s="29"/>
      <c r="PRR41" s="29"/>
      <c r="PRS41" s="29"/>
      <c r="PRT41" s="29"/>
      <c r="PRU41" s="29"/>
      <c r="PRV41" s="29"/>
      <c r="PRW41" s="29"/>
      <c r="PRX41" s="29"/>
      <c r="PRY41" s="29"/>
      <c r="PRZ41" s="29"/>
      <c r="PSA41" s="29"/>
      <c r="PSB41" s="29"/>
      <c r="PSC41" s="29"/>
      <c r="PSD41" s="29"/>
      <c r="PSE41" s="29"/>
      <c r="PSF41" s="29"/>
      <c r="PSG41" s="29"/>
      <c r="PSH41" s="29"/>
      <c r="PSI41" s="29"/>
      <c r="PSJ41" s="29"/>
      <c r="PSK41" s="29"/>
      <c r="PSL41" s="29"/>
      <c r="PSM41" s="29"/>
      <c r="PSN41" s="29"/>
      <c r="PSO41" s="29"/>
      <c r="PSP41" s="29"/>
      <c r="PSQ41" s="29"/>
      <c r="PSR41" s="29"/>
      <c r="PSS41" s="29"/>
      <c r="PST41" s="29"/>
      <c r="PSU41" s="29"/>
      <c r="PSV41" s="29"/>
      <c r="PSW41" s="29"/>
      <c r="PSX41" s="29"/>
      <c r="PSY41" s="29"/>
      <c r="PSZ41" s="29"/>
      <c r="PTA41" s="29"/>
      <c r="PTB41" s="29"/>
      <c r="PTC41" s="29"/>
      <c r="PTD41" s="29"/>
      <c r="PTE41" s="29"/>
      <c r="PTF41" s="29"/>
      <c r="PTG41" s="29"/>
      <c r="PTH41" s="29"/>
      <c r="PTI41" s="29"/>
      <c r="PTJ41" s="29"/>
      <c r="PTK41" s="29"/>
      <c r="PTL41" s="29"/>
      <c r="PTM41" s="29"/>
      <c r="PTN41" s="29"/>
      <c r="PTO41" s="29"/>
      <c r="PTP41" s="29"/>
      <c r="PTQ41" s="29"/>
      <c r="PTR41" s="29"/>
      <c r="PTS41" s="29"/>
      <c r="PTT41" s="29"/>
      <c r="PTU41" s="29"/>
      <c r="PTV41" s="29"/>
      <c r="PTW41" s="29"/>
      <c r="PTX41" s="29"/>
      <c r="PTY41" s="29"/>
      <c r="PTZ41" s="29"/>
      <c r="PUA41" s="29"/>
      <c r="PUB41" s="29"/>
      <c r="PUC41" s="29"/>
      <c r="PUD41" s="29"/>
      <c r="PUE41" s="29"/>
      <c r="PUF41" s="29"/>
      <c r="PUG41" s="29"/>
      <c r="PUH41" s="29"/>
      <c r="PUI41" s="29"/>
      <c r="PUJ41" s="29"/>
      <c r="PUK41" s="29"/>
      <c r="PUL41" s="29"/>
      <c r="PUM41" s="29"/>
      <c r="PUN41" s="29"/>
      <c r="PUO41" s="29"/>
      <c r="PUP41" s="29"/>
      <c r="PUQ41" s="29"/>
      <c r="PUR41" s="29"/>
      <c r="PUS41" s="29"/>
      <c r="PUT41" s="29"/>
      <c r="PUU41" s="29"/>
      <c r="PUV41" s="29"/>
      <c r="PUW41" s="29"/>
      <c r="PUX41" s="29"/>
      <c r="PUY41" s="29"/>
      <c r="PUZ41" s="29"/>
      <c r="PVA41" s="29"/>
      <c r="PVB41" s="29"/>
      <c r="PVC41" s="29"/>
      <c r="PVD41" s="29"/>
      <c r="PVE41" s="29"/>
      <c r="PVF41" s="29"/>
      <c r="PVG41" s="29"/>
      <c r="PVH41" s="29"/>
      <c r="PVI41" s="29"/>
      <c r="PVJ41" s="29"/>
      <c r="PVK41" s="29"/>
      <c r="PVL41" s="29"/>
      <c r="PVM41" s="29"/>
      <c r="PVN41" s="29"/>
      <c r="PVO41" s="29"/>
      <c r="PVP41" s="29"/>
      <c r="PVQ41" s="29"/>
      <c r="PVR41" s="29"/>
      <c r="PVS41" s="29"/>
      <c r="PVT41" s="29"/>
      <c r="PVU41" s="29"/>
      <c r="PVV41" s="29"/>
      <c r="PVW41" s="29"/>
      <c r="PVX41" s="29"/>
      <c r="PVY41" s="29"/>
      <c r="PVZ41" s="29"/>
      <c r="PWA41" s="29"/>
      <c r="PWB41" s="29"/>
      <c r="PWC41" s="29"/>
      <c r="PWD41" s="29"/>
      <c r="PWE41" s="29"/>
      <c r="PWF41" s="29"/>
      <c r="PWG41" s="29"/>
      <c r="PWH41" s="29"/>
      <c r="PWI41" s="29"/>
      <c r="PWJ41" s="29"/>
      <c r="PWK41" s="29"/>
      <c r="PWL41" s="29"/>
      <c r="PWM41" s="29"/>
      <c r="PWN41" s="29"/>
      <c r="PWO41" s="29"/>
      <c r="PWP41" s="29"/>
      <c r="PWQ41" s="29"/>
      <c r="PWR41" s="29"/>
      <c r="PWS41" s="29"/>
      <c r="PWT41" s="29"/>
      <c r="PWU41" s="29"/>
      <c r="PWV41" s="29"/>
      <c r="PWW41" s="29"/>
      <c r="PWX41" s="29"/>
      <c r="PWY41" s="29"/>
      <c r="PWZ41" s="29"/>
      <c r="PXA41" s="29"/>
      <c r="PXB41" s="29"/>
      <c r="PXC41" s="29"/>
      <c r="PXD41" s="29"/>
      <c r="PXE41" s="29"/>
      <c r="PXF41" s="29"/>
      <c r="PXG41" s="29"/>
      <c r="PXH41" s="29"/>
      <c r="PXI41" s="29"/>
      <c r="PXJ41" s="29"/>
      <c r="PXK41" s="29"/>
      <c r="PXL41" s="29"/>
      <c r="PXM41" s="29"/>
      <c r="PXN41" s="29"/>
      <c r="PXO41" s="29"/>
      <c r="PXP41" s="29"/>
      <c r="PXQ41" s="29"/>
      <c r="PXR41" s="29"/>
      <c r="PXS41" s="29"/>
      <c r="PXT41" s="29"/>
      <c r="PXU41" s="29"/>
      <c r="PXV41" s="29"/>
      <c r="PXW41" s="29"/>
      <c r="PXX41" s="29"/>
      <c r="PXY41" s="29"/>
      <c r="PXZ41" s="29"/>
      <c r="PYA41" s="29"/>
      <c r="PYB41" s="29"/>
      <c r="PYC41" s="29"/>
      <c r="PYD41" s="29"/>
      <c r="PYE41" s="29"/>
      <c r="PYF41" s="29"/>
      <c r="PYG41" s="29"/>
      <c r="PYH41" s="29"/>
      <c r="PYI41" s="29"/>
      <c r="PYJ41" s="29"/>
      <c r="PYK41" s="29"/>
      <c r="PYL41" s="29"/>
      <c r="PYM41" s="29"/>
      <c r="PYN41" s="29"/>
      <c r="PYO41" s="29"/>
      <c r="PYP41" s="29"/>
      <c r="PYQ41" s="29"/>
      <c r="PYR41" s="29"/>
      <c r="PYS41" s="29"/>
      <c r="PYT41" s="29"/>
      <c r="PYU41" s="29"/>
      <c r="PYV41" s="29"/>
      <c r="PYW41" s="29"/>
      <c r="PYX41" s="29"/>
      <c r="PYY41" s="29"/>
      <c r="PYZ41" s="29"/>
      <c r="PZA41" s="29"/>
      <c r="PZB41" s="29"/>
      <c r="PZC41" s="29"/>
      <c r="PZD41" s="29"/>
      <c r="PZE41" s="29"/>
      <c r="PZF41" s="29"/>
      <c r="PZG41" s="29"/>
      <c r="PZH41" s="29"/>
      <c r="PZI41" s="29"/>
      <c r="PZJ41" s="29"/>
      <c r="PZK41" s="29"/>
      <c r="PZL41" s="29"/>
      <c r="PZM41" s="29"/>
      <c r="PZN41" s="29"/>
      <c r="PZO41" s="29"/>
      <c r="PZP41" s="29"/>
      <c r="PZQ41" s="29"/>
      <c r="PZR41" s="29"/>
      <c r="PZS41" s="29"/>
      <c r="PZT41" s="29"/>
      <c r="PZU41" s="29"/>
      <c r="PZV41" s="29"/>
      <c r="PZW41" s="29"/>
      <c r="PZX41" s="29"/>
      <c r="PZY41" s="29"/>
      <c r="PZZ41" s="29"/>
      <c r="QAA41" s="29"/>
      <c r="QAB41" s="29"/>
      <c r="QAC41" s="29"/>
      <c r="QAD41" s="29"/>
      <c r="QAE41" s="29"/>
      <c r="QAF41" s="29"/>
      <c r="QAG41" s="29"/>
      <c r="QAH41" s="29"/>
      <c r="QAI41" s="29"/>
      <c r="QAJ41" s="29"/>
      <c r="QAK41" s="29"/>
      <c r="QAL41" s="29"/>
      <c r="QAM41" s="29"/>
      <c r="QAN41" s="29"/>
      <c r="QAO41" s="29"/>
      <c r="QAP41" s="29"/>
      <c r="QAQ41" s="29"/>
      <c r="QAR41" s="29"/>
      <c r="QAS41" s="29"/>
      <c r="QAT41" s="29"/>
      <c r="QAU41" s="29"/>
      <c r="QAV41" s="29"/>
      <c r="QAW41" s="29"/>
      <c r="QAX41" s="29"/>
      <c r="QAY41" s="29"/>
      <c r="QAZ41" s="29"/>
      <c r="QBA41" s="29"/>
      <c r="QBB41" s="29"/>
      <c r="QBC41" s="29"/>
      <c r="QBD41" s="29"/>
      <c r="QBE41" s="29"/>
      <c r="QBF41" s="29"/>
      <c r="QBG41" s="29"/>
      <c r="QBH41" s="29"/>
      <c r="QBI41" s="29"/>
      <c r="QBJ41" s="29"/>
      <c r="QBK41" s="29"/>
      <c r="QBL41" s="29"/>
      <c r="QBM41" s="29"/>
      <c r="QBN41" s="29"/>
      <c r="QBO41" s="29"/>
      <c r="QBP41" s="29"/>
      <c r="QBQ41" s="29"/>
      <c r="QBR41" s="29"/>
      <c r="QBS41" s="29"/>
      <c r="QBT41" s="29"/>
      <c r="QBU41" s="29"/>
      <c r="QBV41" s="29"/>
      <c r="QBW41" s="29"/>
      <c r="QBX41" s="29"/>
      <c r="QBY41" s="29"/>
      <c r="QBZ41" s="29"/>
      <c r="QCA41" s="29"/>
      <c r="QCB41" s="29"/>
      <c r="QCC41" s="29"/>
      <c r="QCD41" s="29"/>
      <c r="QCE41" s="29"/>
      <c r="QCF41" s="29"/>
      <c r="QCG41" s="29"/>
      <c r="QCH41" s="29"/>
      <c r="QCI41" s="29"/>
      <c r="QCJ41" s="29"/>
      <c r="QCK41" s="29"/>
      <c r="QCL41" s="29"/>
      <c r="QCM41" s="29"/>
      <c r="QCN41" s="29"/>
      <c r="QCO41" s="29"/>
      <c r="QCP41" s="29"/>
      <c r="QCQ41" s="29"/>
      <c r="QCR41" s="29"/>
      <c r="QCS41" s="29"/>
      <c r="QCT41" s="29"/>
      <c r="QCU41" s="29"/>
      <c r="QCV41" s="29"/>
      <c r="QCW41" s="29"/>
      <c r="QCX41" s="29"/>
      <c r="QCY41" s="29"/>
      <c r="QCZ41" s="29"/>
      <c r="QDA41" s="29"/>
      <c r="QDB41" s="29"/>
      <c r="QDC41" s="29"/>
      <c r="QDD41" s="29"/>
      <c r="QDE41" s="29"/>
      <c r="QDF41" s="29"/>
      <c r="QDG41" s="29"/>
      <c r="QDH41" s="29"/>
      <c r="QDI41" s="29"/>
      <c r="QDJ41" s="29"/>
      <c r="QDK41" s="29"/>
      <c r="QDL41" s="29"/>
      <c r="QDM41" s="29"/>
      <c r="QDN41" s="29"/>
      <c r="QDO41" s="29"/>
      <c r="QDP41" s="29"/>
      <c r="QDQ41" s="29"/>
      <c r="QDR41" s="29"/>
      <c r="QDS41" s="29"/>
      <c r="QDT41" s="29"/>
      <c r="QDU41" s="29"/>
      <c r="QDV41" s="29"/>
      <c r="QDW41" s="29"/>
      <c r="QDX41" s="29"/>
      <c r="QDY41" s="29"/>
      <c r="QDZ41" s="29"/>
      <c r="QEA41" s="29"/>
      <c r="QEB41" s="29"/>
      <c r="QEC41" s="29"/>
      <c r="QED41" s="29"/>
      <c r="QEE41" s="29"/>
      <c r="QEF41" s="29"/>
      <c r="QEG41" s="29"/>
      <c r="QEH41" s="29"/>
      <c r="QEI41" s="29"/>
      <c r="QEJ41" s="29"/>
      <c r="QEK41" s="29"/>
      <c r="QEL41" s="29"/>
      <c r="QEM41" s="29"/>
      <c r="QEN41" s="29"/>
      <c r="QEO41" s="29"/>
      <c r="QEP41" s="29"/>
      <c r="QEQ41" s="29"/>
      <c r="QER41" s="29"/>
      <c r="QES41" s="29"/>
      <c r="QET41" s="29"/>
      <c r="QEU41" s="29"/>
      <c r="QEV41" s="29"/>
      <c r="QEW41" s="29"/>
      <c r="QEX41" s="29"/>
      <c r="QEY41" s="29"/>
      <c r="QEZ41" s="29"/>
      <c r="QFA41" s="29"/>
      <c r="QFB41" s="29"/>
      <c r="QFC41" s="29"/>
      <c r="QFD41" s="29"/>
      <c r="QFE41" s="29"/>
      <c r="QFF41" s="29"/>
      <c r="QFG41" s="29"/>
      <c r="QFH41" s="29"/>
      <c r="QFI41" s="29"/>
      <c r="QFJ41" s="29"/>
      <c r="QFK41" s="29"/>
      <c r="QFL41" s="29"/>
      <c r="QFM41" s="29"/>
      <c r="QFN41" s="29"/>
      <c r="QFO41" s="29"/>
      <c r="QFP41" s="29"/>
      <c r="QFQ41" s="29"/>
      <c r="QFR41" s="29"/>
      <c r="QFS41" s="29"/>
      <c r="QFT41" s="29"/>
      <c r="QFU41" s="29"/>
      <c r="QFV41" s="29"/>
      <c r="QFW41" s="29"/>
      <c r="QFX41" s="29"/>
      <c r="QFY41" s="29"/>
      <c r="QFZ41" s="29"/>
      <c r="QGA41" s="29"/>
      <c r="QGB41" s="29"/>
      <c r="QGC41" s="29"/>
      <c r="QGD41" s="29"/>
      <c r="QGE41" s="29"/>
      <c r="QGF41" s="29"/>
      <c r="QGG41" s="29"/>
      <c r="QGH41" s="29"/>
      <c r="QGI41" s="29"/>
      <c r="QGJ41" s="29"/>
      <c r="QGK41" s="29"/>
      <c r="QGL41" s="29"/>
      <c r="QGM41" s="29"/>
      <c r="QGN41" s="29"/>
      <c r="QGO41" s="29"/>
      <c r="QGP41" s="29"/>
      <c r="QGQ41" s="29"/>
      <c r="QGR41" s="29"/>
      <c r="QGS41" s="29"/>
      <c r="QGT41" s="29"/>
      <c r="QGU41" s="29"/>
      <c r="QGV41" s="29"/>
      <c r="QGW41" s="29"/>
      <c r="QGX41" s="29"/>
      <c r="QGY41" s="29"/>
      <c r="QGZ41" s="29"/>
      <c r="QHA41" s="29"/>
      <c r="QHB41" s="29"/>
      <c r="QHC41" s="29"/>
      <c r="QHD41" s="29"/>
      <c r="QHE41" s="29"/>
      <c r="QHF41" s="29"/>
      <c r="QHG41" s="29"/>
      <c r="QHH41" s="29"/>
      <c r="QHI41" s="29"/>
      <c r="QHJ41" s="29"/>
      <c r="QHK41" s="29"/>
      <c r="QHL41" s="29"/>
      <c r="QHM41" s="29"/>
      <c r="QHN41" s="29"/>
      <c r="QHO41" s="29"/>
      <c r="QHP41" s="29"/>
      <c r="QHQ41" s="29"/>
      <c r="QHR41" s="29"/>
      <c r="QHS41" s="29"/>
      <c r="QHT41" s="29"/>
      <c r="QHU41" s="29"/>
      <c r="QHV41" s="29"/>
      <c r="QHW41" s="29"/>
      <c r="QHX41" s="29"/>
      <c r="QHY41" s="29"/>
      <c r="QHZ41" s="29"/>
      <c r="QIA41" s="29"/>
      <c r="QIB41" s="29"/>
      <c r="QIC41" s="29"/>
      <c r="QID41" s="29"/>
      <c r="QIE41" s="29"/>
      <c r="QIF41" s="29"/>
      <c r="QIG41" s="29"/>
      <c r="QIH41" s="29"/>
      <c r="QII41" s="29"/>
      <c r="QIJ41" s="29"/>
      <c r="QIK41" s="29"/>
      <c r="QIL41" s="29"/>
      <c r="QIM41" s="29"/>
      <c r="QIN41" s="29"/>
      <c r="QIO41" s="29"/>
      <c r="QIP41" s="29"/>
      <c r="QIQ41" s="29"/>
      <c r="QIR41" s="29"/>
      <c r="QIS41" s="29"/>
      <c r="QIT41" s="29"/>
      <c r="QIU41" s="29"/>
      <c r="QIV41" s="29"/>
      <c r="QIW41" s="29"/>
      <c r="QIX41" s="29"/>
      <c r="QIY41" s="29"/>
      <c r="QIZ41" s="29"/>
      <c r="QJA41" s="29"/>
      <c r="QJB41" s="29"/>
      <c r="QJC41" s="29"/>
      <c r="QJD41" s="29"/>
      <c r="QJE41" s="29"/>
      <c r="QJF41" s="29"/>
      <c r="QJG41" s="29"/>
      <c r="QJH41" s="29"/>
      <c r="QJI41" s="29"/>
      <c r="QJJ41" s="29"/>
      <c r="QJK41" s="29"/>
      <c r="QJL41" s="29"/>
      <c r="QJM41" s="29"/>
      <c r="QJN41" s="29"/>
      <c r="QJO41" s="29"/>
      <c r="QJP41" s="29"/>
      <c r="QJQ41" s="29"/>
      <c r="QJR41" s="29"/>
      <c r="QJS41" s="29"/>
      <c r="QJT41" s="29"/>
      <c r="QJU41" s="29"/>
      <c r="QJV41" s="29"/>
      <c r="QJW41" s="29"/>
      <c r="QJX41" s="29"/>
      <c r="QJY41" s="29"/>
      <c r="QJZ41" s="29"/>
      <c r="QKA41" s="29"/>
      <c r="QKB41" s="29"/>
      <c r="QKC41" s="29"/>
      <c r="QKD41" s="29"/>
      <c r="QKE41" s="29"/>
      <c r="QKF41" s="29"/>
      <c r="QKG41" s="29"/>
      <c r="QKH41" s="29"/>
      <c r="QKI41" s="29"/>
      <c r="QKJ41" s="29"/>
      <c r="QKK41" s="29"/>
      <c r="QKL41" s="29"/>
      <c r="QKM41" s="29"/>
      <c r="QKN41" s="29"/>
      <c r="QKO41" s="29"/>
      <c r="QKP41" s="29"/>
      <c r="QKQ41" s="29"/>
      <c r="QKR41" s="29"/>
      <c r="QKS41" s="29"/>
      <c r="QKT41" s="29"/>
      <c r="QKU41" s="29"/>
      <c r="QKV41" s="29"/>
      <c r="QKW41" s="29"/>
      <c r="QKX41" s="29"/>
      <c r="QKY41" s="29"/>
      <c r="QKZ41" s="29"/>
      <c r="QLA41" s="29"/>
      <c r="QLB41" s="29"/>
      <c r="QLC41" s="29"/>
      <c r="QLD41" s="29"/>
      <c r="QLE41" s="29"/>
      <c r="QLF41" s="29"/>
      <c r="QLG41" s="29"/>
      <c r="QLH41" s="29"/>
      <c r="QLI41" s="29"/>
      <c r="QLJ41" s="29"/>
      <c r="QLK41" s="29"/>
      <c r="QLL41" s="29"/>
      <c r="QLM41" s="29"/>
      <c r="QLN41" s="29"/>
      <c r="QLO41" s="29"/>
      <c r="QLP41" s="29"/>
      <c r="QLQ41" s="29"/>
      <c r="QLR41" s="29"/>
      <c r="QLS41" s="29"/>
      <c r="QLT41" s="29"/>
      <c r="QLU41" s="29"/>
      <c r="QLV41" s="29"/>
      <c r="QLW41" s="29"/>
      <c r="QLX41" s="29"/>
      <c r="QLY41" s="29"/>
      <c r="QLZ41" s="29"/>
      <c r="QMA41" s="29"/>
      <c r="QMB41" s="29"/>
      <c r="QMC41" s="29"/>
      <c r="QMD41" s="29"/>
      <c r="QME41" s="29"/>
      <c r="QMF41" s="29"/>
      <c r="QMG41" s="29"/>
      <c r="QMH41" s="29"/>
      <c r="QMI41" s="29"/>
      <c r="QMJ41" s="29"/>
      <c r="QMK41" s="29"/>
      <c r="QML41" s="29"/>
      <c r="QMM41" s="29"/>
      <c r="QMN41" s="29"/>
      <c r="QMO41" s="29"/>
      <c r="QMP41" s="29"/>
      <c r="QMQ41" s="29"/>
      <c r="QMR41" s="29"/>
      <c r="QMS41" s="29"/>
      <c r="QMT41" s="29"/>
      <c r="QMU41" s="29"/>
      <c r="QMV41" s="29"/>
      <c r="QMW41" s="29"/>
      <c r="QMX41" s="29"/>
      <c r="QMY41" s="29"/>
      <c r="QMZ41" s="29"/>
      <c r="QNA41" s="29"/>
      <c r="QNB41" s="29"/>
      <c r="QNC41" s="29"/>
      <c r="QND41" s="29"/>
      <c r="QNE41" s="29"/>
      <c r="QNF41" s="29"/>
      <c r="QNG41" s="29"/>
      <c r="QNH41" s="29"/>
      <c r="QNI41" s="29"/>
      <c r="QNJ41" s="29"/>
      <c r="QNK41" s="29"/>
      <c r="QNL41" s="29"/>
      <c r="QNM41" s="29"/>
      <c r="QNN41" s="29"/>
      <c r="QNO41" s="29"/>
      <c r="QNP41" s="29"/>
      <c r="QNQ41" s="29"/>
      <c r="QNR41" s="29"/>
      <c r="QNS41" s="29"/>
      <c r="QNT41" s="29"/>
      <c r="QNU41" s="29"/>
      <c r="QNV41" s="29"/>
      <c r="QNW41" s="29"/>
      <c r="QNX41" s="29"/>
      <c r="QNY41" s="29"/>
      <c r="QNZ41" s="29"/>
      <c r="QOA41" s="29"/>
      <c r="QOB41" s="29"/>
      <c r="QOC41" s="29"/>
      <c r="QOD41" s="29"/>
      <c r="QOE41" s="29"/>
      <c r="QOF41" s="29"/>
      <c r="QOG41" s="29"/>
      <c r="QOH41" s="29"/>
      <c r="QOI41" s="29"/>
      <c r="QOJ41" s="29"/>
      <c r="QOK41" s="29"/>
      <c r="QOL41" s="29"/>
      <c r="QOM41" s="29"/>
      <c r="QON41" s="29"/>
      <c r="QOO41" s="29"/>
      <c r="QOP41" s="29"/>
      <c r="QOQ41" s="29"/>
      <c r="QOR41" s="29"/>
      <c r="QOS41" s="29"/>
      <c r="QOT41" s="29"/>
      <c r="QOU41" s="29"/>
      <c r="QOV41" s="29"/>
      <c r="QOW41" s="29"/>
      <c r="QOX41" s="29"/>
      <c r="QOY41" s="29"/>
      <c r="QOZ41" s="29"/>
      <c r="QPA41" s="29"/>
      <c r="QPB41" s="29"/>
      <c r="QPC41" s="29"/>
      <c r="QPD41" s="29"/>
      <c r="QPE41" s="29"/>
      <c r="QPF41" s="29"/>
      <c r="QPG41" s="29"/>
      <c r="QPH41" s="29"/>
      <c r="QPI41" s="29"/>
      <c r="QPJ41" s="29"/>
      <c r="QPK41" s="29"/>
      <c r="QPL41" s="29"/>
      <c r="QPM41" s="29"/>
      <c r="QPN41" s="29"/>
      <c r="QPO41" s="29"/>
      <c r="QPP41" s="29"/>
      <c r="QPQ41" s="29"/>
      <c r="QPR41" s="29"/>
      <c r="QPS41" s="29"/>
      <c r="QPT41" s="29"/>
      <c r="QPU41" s="29"/>
      <c r="QPV41" s="29"/>
      <c r="QPW41" s="29"/>
      <c r="QPX41" s="29"/>
      <c r="QPY41" s="29"/>
      <c r="QPZ41" s="29"/>
      <c r="QQA41" s="29"/>
      <c r="QQB41" s="29"/>
      <c r="QQC41" s="29"/>
      <c r="QQD41" s="29"/>
      <c r="QQE41" s="29"/>
      <c r="QQF41" s="29"/>
      <c r="QQG41" s="29"/>
      <c r="QQH41" s="29"/>
      <c r="QQI41" s="29"/>
      <c r="QQJ41" s="29"/>
      <c r="QQK41" s="29"/>
      <c r="QQL41" s="29"/>
      <c r="QQM41" s="29"/>
      <c r="QQN41" s="29"/>
      <c r="QQO41" s="29"/>
      <c r="QQP41" s="29"/>
      <c r="QQQ41" s="29"/>
      <c r="QQR41" s="29"/>
      <c r="QQS41" s="29"/>
      <c r="QQT41" s="29"/>
      <c r="QQU41" s="29"/>
      <c r="QQV41" s="29"/>
      <c r="QQW41" s="29"/>
      <c r="QQX41" s="29"/>
      <c r="QQY41" s="29"/>
      <c r="QQZ41" s="29"/>
      <c r="QRA41" s="29"/>
      <c r="QRB41" s="29"/>
      <c r="QRC41" s="29"/>
      <c r="QRD41" s="29"/>
      <c r="QRE41" s="29"/>
      <c r="QRF41" s="29"/>
      <c r="QRG41" s="29"/>
      <c r="QRH41" s="29"/>
      <c r="QRI41" s="29"/>
      <c r="QRJ41" s="29"/>
      <c r="QRK41" s="29"/>
      <c r="QRL41" s="29"/>
      <c r="QRM41" s="29"/>
      <c r="QRN41" s="29"/>
      <c r="QRO41" s="29"/>
      <c r="QRP41" s="29"/>
      <c r="QRQ41" s="29"/>
      <c r="QRR41" s="29"/>
      <c r="QRS41" s="29"/>
      <c r="QRT41" s="29"/>
      <c r="QRU41" s="29"/>
      <c r="QRV41" s="29"/>
      <c r="QRW41" s="29"/>
      <c r="QRX41" s="29"/>
      <c r="QRY41" s="29"/>
      <c r="QRZ41" s="29"/>
      <c r="QSA41" s="29"/>
      <c r="QSB41" s="29"/>
      <c r="QSC41" s="29"/>
      <c r="QSD41" s="29"/>
      <c r="QSE41" s="29"/>
      <c r="QSF41" s="29"/>
      <c r="QSG41" s="29"/>
      <c r="QSH41" s="29"/>
      <c r="QSI41" s="29"/>
      <c r="QSJ41" s="29"/>
      <c r="QSK41" s="29"/>
      <c r="QSL41" s="29"/>
      <c r="QSM41" s="29"/>
      <c r="QSN41" s="29"/>
      <c r="QSO41" s="29"/>
      <c r="QSP41" s="29"/>
      <c r="QSQ41" s="29"/>
      <c r="QSR41" s="29"/>
      <c r="QSS41" s="29"/>
      <c r="QST41" s="29"/>
      <c r="QSU41" s="29"/>
      <c r="QSV41" s="29"/>
      <c r="QSW41" s="29"/>
      <c r="QSX41" s="29"/>
      <c r="QSY41" s="29"/>
      <c r="QSZ41" s="29"/>
      <c r="QTA41" s="29"/>
      <c r="QTB41" s="29"/>
      <c r="QTC41" s="29"/>
      <c r="QTD41" s="29"/>
      <c r="QTE41" s="29"/>
      <c r="QTF41" s="29"/>
      <c r="QTG41" s="29"/>
      <c r="QTH41" s="29"/>
      <c r="QTI41" s="29"/>
      <c r="QTJ41" s="29"/>
      <c r="QTK41" s="29"/>
      <c r="QTL41" s="29"/>
      <c r="QTM41" s="29"/>
      <c r="QTN41" s="29"/>
      <c r="QTO41" s="29"/>
      <c r="QTP41" s="29"/>
      <c r="QTQ41" s="29"/>
      <c r="QTR41" s="29"/>
      <c r="QTS41" s="29"/>
      <c r="QTT41" s="29"/>
      <c r="QTU41" s="29"/>
      <c r="QTV41" s="29"/>
      <c r="QTW41" s="29"/>
      <c r="QTX41" s="29"/>
      <c r="QTY41" s="29"/>
      <c r="QTZ41" s="29"/>
      <c r="QUA41" s="29"/>
      <c r="QUB41" s="29"/>
      <c r="QUC41" s="29"/>
      <c r="QUD41" s="29"/>
      <c r="QUE41" s="29"/>
      <c r="QUF41" s="29"/>
      <c r="QUG41" s="29"/>
      <c r="QUH41" s="29"/>
      <c r="QUI41" s="29"/>
      <c r="QUJ41" s="29"/>
      <c r="QUK41" s="29"/>
      <c r="QUL41" s="29"/>
      <c r="QUM41" s="29"/>
      <c r="QUN41" s="29"/>
      <c r="QUO41" s="29"/>
      <c r="QUP41" s="29"/>
      <c r="QUQ41" s="29"/>
      <c r="QUR41" s="29"/>
      <c r="QUS41" s="29"/>
      <c r="QUT41" s="29"/>
      <c r="QUU41" s="29"/>
      <c r="QUV41" s="29"/>
      <c r="QUW41" s="29"/>
      <c r="QUX41" s="29"/>
      <c r="QUY41" s="29"/>
      <c r="QUZ41" s="29"/>
      <c r="QVA41" s="29"/>
      <c r="QVB41" s="29"/>
      <c r="QVC41" s="29"/>
      <c r="QVD41" s="29"/>
      <c r="QVE41" s="29"/>
      <c r="QVF41" s="29"/>
      <c r="QVG41" s="29"/>
      <c r="QVH41" s="29"/>
      <c r="QVI41" s="29"/>
      <c r="QVJ41" s="29"/>
      <c r="QVK41" s="29"/>
      <c r="QVL41" s="29"/>
      <c r="QVM41" s="29"/>
      <c r="QVN41" s="29"/>
      <c r="QVO41" s="29"/>
      <c r="QVP41" s="29"/>
      <c r="QVQ41" s="29"/>
      <c r="QVR41" s="29"/>
      <c r="QVS41" s="29"/>
      <c r="QVT41" s="29"/>
      <c r="QVU41" s="29"/>
      <c r="QVV41" s="29"/>
      <c r="QVW41" s="29"/>
      <c r="QVX41" s="29"/>
      <c r="QVY41" s="29"/>
      <c r="QVZ41" s="29"/>
      <c r="QWA41" s="29"/>
      <c r="QWB41" s="29"/>
      <c r="QWC41" s="29"/>
      <c r="QWD41" s="29"/>
      <c r="QWE41" s="29"/>
      <c r="QWF41" s="29"/>
      <c r="QWG41" s="29"/>
      <c r="QWH41" s="29"/>
      <c r="QWI41" s="29"/>
      <c r="QWJ41" s="29"/>
      <c r="QWK41" s="29"/>
      <c r="QWL41" s="29"/>
      <c r="QWM41" s="29"/>
      <c r="QWN41" s="29"/>
      <c r="QWO41" s="29"/>
      <c r="QWP41" s="29"/>
      <c r="QWQ41" s="29"/>
      <c r="QWR41" s="29"/>
      <c r="QWS41" s="29"/>
      <c r="QWT41" s="29"/>
      <c r="QWU41" s="29"/>
      <c r="QWV41" s="29"/>
      <c r="QWW41" s="29"/>
      <c r="QWX41" s="29"/>
      <c r="QWY41" s="29"/>
      <c r="QWZ41" s="29"/>
      <c r="QXA41" s="29"/>
      <c r="QXB41" s="29"/>
      <c r="QXC41" s="29"/>
      <c r="QXD41" s="29"/>
      <c r="QXE41" s="29"/>
      <c r="QXF41" s="29"/>
      <c r="QXG41" s="29"/>
      <c r="QXH41" s="29"/>
      <c r="QXI41" s="29"/>
      <c r="QXJ41" s="29"/>
      <c r="QXK41" s="29"/>
      <c r="QXL41" s="29"/>
      <c r="QXM41" s="29"/>
      <c r="QXN41" s="29"/>
      <c r="QXO41" s="29"/>
      <c r="QXP41" s="29"/>
      <c r="QXQ41" s="29"/>
      <c r="QXR41" s="29"/>
      <c r="QXS41" s="29"/>
      <c r="QXT41" s="29"/>
      <c r="QXU41" s="29"/>
      <c r="QXV41" s="29"/>
      <c r="QXW41" s="29"/>
      <c r="QXX41" s="29"/>
      <c r="QXY41" s="29"/>
      <c r="QXZ41" s="29"/>
      <c r="QYA41" s="29"/>
    </row>
    <row r="42" ht="56.25" hidden="1" customHeight="1" spans="1:10">
      <c r="A42" s="12">
        <v>3</v>
      </c>
      <c r="B42" s="13" t="s">
        <v>142</v>
      </c>
      <c r="C42" s="13" t="s">
        <v>143</v>
      </c>
      <c r="D42" s="13" t="s">
        <v>144</v>
      </c>
      <c r="E42" s="12" t="s">
        <v>145</v>
      </c>
      <c r="F42" s="14">
        <v>0</v>
      </c>
      <c r="G42" s="16">
        <v>2605</v>
      </c>
      <c r="H42" s="16">
        <v>2000</v>
      </c>
      <c r="I42" s="25">
        <f t="shared" si="0"/>
        <v>0</v>
      </c>
      <c r="J42" s="26"/>
    </row>
    <row r="43" ht="18" hidden="1" customHeight="1" spans="1:10">
      <c r="A43" s="12"/>
      <c r="B43" s="13"/>
      <c r="C43" s="13" t="s">
        <v>146</v>
      </c>
      <c r="D43" s="13"/>
      <c r="E43" s="13"/>
      <c r="F43" s="14"/>
      <c r="G43" s="15"/>
      <c r="H43" s="15"/>
      <c r="I43" s="25">
        <f t="shared" si="0"/>
        <v>0</v>
      </c>
      <c r="J43" s="26"/>
    </row>
    <row r="44" ht="70.5" hidden="1" customHeight="1" spans="1:10">
      <c r="A44" s="12">
        <v>1</v>
      </c>
      <c r="B44" s="13" t="s">
        <v>147</v>
      </c>
      <c r="C44" s="13" t="s">
        <v>148</v>
      </c>
      <c r="D44" s="13" t="s">
        <v>149</v>
      </c>
      <c r="E44" s="12" t="s">
        <v>44</v>
      </c>
      <c r="F44" s="14" t="s">
        <v>150</v>
      </c>
      <c r="G44" s="16">
        <v>430</v>
      </c>
      <c r="H44" s="16">
        <v>280</v>
      </c>
      <c r="I44" s="25">
        <f t="shared" si="0"/>
        <v>32202.7</v>
      </c>
      <c r="J44" s="26"/>
    </row>
    <row r="45" ht="80.25" hidden="1" customHeight="1" spans="1:10">
      <c r="A45" s="12">
        <v>2</v>
      </c>
      <c r="B45" s="13" t="s">
        <v>151</v>
      </c>
      <c r="C45" s="13" t="s">
        <v>148</v>
      </c>
      <c r="D45" s="13" t="s">
        <v>152</v>
      </c>
      <c r="E45" s="12" t="s">
        <v>44</v>
      </c>
      <c r="F45" s="14" t="s">
        <v>153</v>
      </c>
      <c r="G45" s="16">
        <v>430</v>
      </c>
      <c r="H45" s="16">
        <v>280</v>
      </c>
      <c r="I45" s="25">
        <f t="shared" si="0"/>
        <v>16649.6</v>
      </c>
      <c r="J45" s="26"/>
    </row>
    <row r="46" s="2" customFormat="1" ht="45" hidden="1" customHeight="1" spans="1:16384">
      <c r="A46" s="20">
        <v>3</v>
      </c>
      <c r="B46" s="13" t="s">
        <v>154</v>
      </c>
      <c r="C46" s="13" t="s">
        <v>155</v>
      </c>
      <c r="D46" s="13" t="s">
        <v>156</v>
      </c>
      <c r="E46" s="12" t="s">
        <v>44</v>
      </c>
      <c r="F46" s="14">
        <v>0</v>
      </c>
      <c r="G46" s="16">
        <v>620</v>
      </c>
      <c r="H46" s="16">
        <v>260</v>
      </c>
      <c r="I46" s="25">
        <f t="shared" si="0"/>
        <v>0</v>
      </c>
      <c r="J46" s="26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  <c r="IL46" s="30"/>
      <c r="IM46" s="30"/>
      <c r="IN46" s="30"/>
      <c r="IO46" s="30"/>
      <c r="IP46" s="30"/>
      <c r="IQ46" s="30"/>
      <c r="IR46" s="30"/>
      <c r="IS46" s="30"/>
      <c r="IT46" s="30"/>
      <c r="IU46" s="30"/>
      <c r="IV46" s="30"/>
      <c r="IW46" s="30"/>
      <c r="IX46" s="30"/>
      <c r="IY46" s="30"/>
      <c r="IZ46" s="30"/>
      <c r="JA46" s="30"/>
      <c r="JB46" s="30"/>
      <c r="JC46" s="30"/>
      <c r="JD46" s="30"/>
      <c r="JE46" s="30"/>
      <c r="JF46" s="30"/>
      <c r="JG46" s="30"/>
      <c r="JH46" s="30"/>
      <c r="JI46" s="30"/>
      <c r="JJ46" s="30"/>
      <c r="JK46" s="30"/>
      <c r="JL46" s="30"/>
      <c r="JM46" s="30"/>
      <c r="JN46" s="30"/>
      <c r="JO46" s="30"/>
      <c r="JP46" s="30"/>
      <c r="JQ46" s="30"/>
      <c r="JR46" s="30"/>
      <c r="JS46" s="30"/>
      <c r="JT46" s="30"/>
      <c r="JU46" s="30"/>
      <c r="JV46" s="30"/>
      <c r="JW46" s="30"/>
      <c r="JX46" s="30"/>
      <c r="JY46" s="30"/>
      <c r="JZ46" s="30"/>
      <c r="KA46" s="30"/>
      <c r="KB46" s="30"/>
      <c r="KC46" s="30"/>
      <c r="KD46" s="30"/>
      <c r="KE46" s="30"/>
      <c r="KF46" s="30"/>
      <c r="KG46" s="30"/>
      <c r="KH46" s="30"/>
      <c r="KI46" s="30"/>
      <c r="KJ46" s="30"/>
      <c r="KK46" s="30"/>
      <c r="KL46" s="30"/>
      <c r="KM46" s="30"/>
      <c r="KN46" s="30"/>
      <c r="KO46" s="30"/>
      <c r="KP46" s="30"/>
      <c r="KQ46" s="30"/>
      <c r="KR46" s="30"/>
      <c r="KS46" s="30"/>
      <c r="KT46" s="30"/>
      <c r="KU46" s="30"/>
      <c r="KV46" s="30"/>
      <c r="KW46" s="30"/>
      <c r="KX46" s="30"/>
      <c r="KY46" s="30"/>
      <c r="KZ46" s="30"/>
      <c r="LA46" s="30"/>
      <c r="LB46" s="30"/>
      <c r="LC46" s="30"/>
      <c r="LD46" s="30"/>
      <c r="LE46" s="30"/>
      <c r="LF46" s="30"/>
      <c r="LG46" s="30"/>
      <c r="LH46" s="30"/>
      <c r="LI46" s="30"/>
      <c r="LJ46" s="30"/>
      <c r="LK46" s="30"/>
      <c r="LL46" s="30"/>
      <c r="LM46" s="30"/>
      <c r="LN46" s="30"/>
      <c r="LO46" s="30"/>
      <c r="LP46" s="30"/>
      <c r="LQ46" s="30"/>
      <c r="LR46" s="30"/>
      <c r="LS46" s="30"/>
      <c r="LT46" s="30"/>
      <c r="LU46" s="30"/>
      <c r="LV46" s="30"/>
      <c r="LW46" s="30"/>
      <c r="LX46" s="30"/>
      <c r="LY46" s="30"/>
      <c r="LZ46" s="30"/>
      <c r="MA46" s="30"/>
      <c r="MB46" s="30"/>
      <c r="MC46" s="30"/>
      <c r="MD46" s="30"/>
      <c r="ME46" s="30"/>
      <c r="MF46" s="30"/>
      <c r="MG46" s="30"/>
      <c r="MH46" s="30"/>
      <c r="MI46" s="30"/>
      <c r="MJ46" s="30"/>
      <c r="MK46" s="30"/>
      <c r="ML46" s="30"/>
      <c r="MM46" s="30"/>
      <c r="MN46" s="30"/>
      <c r="MO46" s="30"/>
      <c r="MP46" s="30"/>
      <c r="MQ46" s="30"/>
      <c r="MR46" s="30"/>
      <c r="MS46" s="30"/>
      <c r="MT46" s="30"/>
      <c r="MU46" s="30"/>
      <c r="MV46" s="30"/>
      <c r="MW46" s="30"/>
      <c r="MX46" s="30"/>
      <c r="MY46" s="30"/>
      <c r="MZ46" s="30"/>
      <c r="NA46" s="30"/>
      <c r="NB46" s="30"/>
      <c r="NC46" s="30"/>
      <c r="ND46" s="30"/>
      <c r="NE46" s="30"/>
      <c r="NF46" s="30"/>
      <c r="NG46" s="30"/>
      <c r="NH46" s="30"/>
      <c r="NI46" s="30"/>
      <c r="NJ46" s="30"/>
      <c r="NK46" s="30"/>
      <c r="NL46" s="30"/>
      <c r="NM46" s="30"/>
      <c r="NN46" s="30"/>
      <c r="NO46" s="30"/>
      <c r="NP46" s="30"/>
      <c r="NQ46" s="30"/>
      <c r="NR46" s="30"/>
      <c r="NS46" s="30"/>
      <c r="NT46" s="30"/>
      <c r="NU46" s="30"/>
      <c r="NV46" s="30"/>
      <c r="NW46" s="30"/>
      <c r="NX46" s="30"/>
      <c r="NY46" s="30"/>
      <c r="NZ46" s="30"/>
      <c r="OA46" s="30"/>
      <c r="OB46" s="30"/>
      <c r="OC46" s="30"/>
      <c r="OD46" s="30"/>
      <c r="OE46" s="30"/>
      <c r="OF46" s="30"/>
      <c r="OG46" s="30"/>
      <c r="OH46" s="30"/>
      <c r="OI46" s="30"/>
      <c r="OJ46" s="30"/>
      <c r="OK46" s="30"/>
      <c r="OL46" s="30"/>
      <c r="OM46" s="30"/>
      <c r="ON46" s="30"/>
      <c r="OO46" s="30"/>
      <c r="OP46" s="30"/>
      <c r="OQ46" s="30"/>
      <c r="OR46" s="30"/>
      <c r="OS46" s="30"/>
      <c r="OT46" s="30"/>
      <c r="OU46" s="30"/>
      <c r="OV46" s="30"/>
      <c r="OW46" s="30"/>
      <c r="OX46" s="30"/>
      <c r="OY46" s="30"/>
      <c r="OZ46" s="30"/>
      <c r="PA46" s="30"/>
      <c r="PB46" s="30"/>
      <c r="PC46" s="30"/>
      <c r="PD46" s="30"/>
      <c r="PE46" s="30"/>
      <c r="PF46" s="30"/>
      <c r="PG46" s="30"/>
      <c r="PH46" s="30"/>
      <c r="PI46" s="30"/>
      <c r="PJ46" s="30"/>
      <c r="PK46" s="30"/>
      <c r="PL46" s="30"/>
      <c r="PM46" s="30"/>
      <c r="PN46" s="30"/>
      <c r="PO46" s="30"/>
      <c r="PP46" s="30"/>
      <c r="PQ46" s="30"/>
      <c r="PR46" s="30"/>
      <c r="PS46" s="30"/>
      <c r="PT46" s="30"/>
      <c r="PU46" s="30"/>
      <c r="PV46" s="30"/>
      <c r="PW46" s="30"/>
      <c r="PX46" s="30"/>
      <c r="PY46" s="30"/>
      <c r="PZ46" s="30"/>
      <c r="QA46" s="30"/>
      <c r="QB46" s="30"/>
      <c r="QC46" s="30"/>
      <c r="QD46" s="30"/>
      <c r="QE46" s="30"/>
      <c r="QF46" s="30"/>
      <c r="QG46" s="30"/>
      <c r="QH46" s="30"/>
      <c r="QI46" s="30"/>
      <c r="QJ46" s="30"/>
      <c r="QK46" s="30"/>
      <c r="QL46" s="30"/>
      <c r="QM46" s="30"/>
      <c r="QN46" s="30"/>
      <c r="QO46" s="30"/>
      <c r="QP46" s="30"/>
      <c r="QQ46" s="30"/>
      <c r="QR46" s="30"/>
      <c r="QS46" s="30"/>
      <c r="QT46" s="30"/>
      <c r="QU46" s="30"/>
      <c r="QV46" s="30"/>
      <c r="QW46" s="30"/>
      <c r="QX46" s="30"/>
      <c r="QY46" s="30"/>
      <c r="QZ46" s="30"/>
      <c r="RA46" s="30"/>
      <c r="RB46" s="30"/>
      <c r="RC46" s="30"/>
      <c r="RD46" s="30"/>
      <c r="RE46" s="30"/>
      <c r="RF46" s="30"/>
      <c r="RG46" s="30"/>
      <c r="RH46" s="30"/>
      <c r="RI46" s="30"/>
      <c r="RJ46" s="30"/>
      <c r="RK46" s="30"/>
      <c r="RL46" s="30"/>
      <c r="RM46" s="30"/>
      <c r="RN46" s="30"/>
      <c r="RO46" s="30"/>
      <c r="RP46" s="30"/>
      <c r="RQ46" s="30"/>
      <c r="RR46" s="30"/>
      <c r="RS46" s="30"/>
      <c r="RT46" s="30"/>
      <c r="RU46" s="30"/>
      <c r="RV46" s="30"/>
      <c r="RW46" s="30"/>
      <c r="RX46" s="30"/>
      <c r="RY46" s="30"/>
      <c r="RZ46" s="30"/>
      <c r="SA46" s="30"/>
      <c r="SB46" s="30"/>
      <c r="SC46" s="30"/>
      <c r="SD46" s="30"/>
      <c r="SE46" s="30"/>
      <c r="SF46" s="30"/>
      <c r="SG46" s="30"/>
      <c r="SH46" s="30"/>
      <c r="SI46" s="30"/>
      <c r="SJ46" s="30"/>
      <c r="SK46" s="30"/>
      <c r="SL46" s="30"/>
      <c r="SM46" s="30"/>
      <c r="SN46" s="30"/>
      <c r="SO46" s="30"/>
      <c r="SP46" s="30"/>
      <c r="SQ46" s="30"/>
      <c r="SR46" s="30"/>
      <c r="SS46" s="30"/>
      <c r="ST46" s="30"/>
      <c r="SU46" s="30"/>
      <c r="SV46" s="30"/>
      <c r="SW46" s="30"/>
      <c r="SX46" s="30"/>
      <c r="SY46" s="30"/>
      <c r="SZ46" s="30"/>
      <c r="TA46" s="30"/>
      <c r="TB46" s="30"/>
      <c r="TC46" s="30"/>
      <c r="TD46" s="30"/>
      <c r="TE46" s="30"/>
      <c r="TF46" s="30"/>
      <c r="TG46" s="30"/>
      <c r="TH46" s="30"/>
      <c r="TI46" s="30"/>
      <c r="TJ46" s="30"/>
      <c r="TK46" s="30"/>
      <c r="TL46" s="30"/>
      <c r="TM46" s="30"/>
      <c r="TN46" s="30"/>
      <c r="TO46" s="30"/>
      <c r="TP46" s="30"/>
      <c r="TQ46" s="30"/>
      <c r="TR46" s="30"/>
      <c r="TS46" s="30"/>
      <c r="TT46" s="30"/>
      <c r="TU46" s="30"/>
      <c r="TV46" s="30"/>
      <c r="TW46" s="30"/>
      <c r="TX46" s="30"/>
      <c r="TY46" s="30"/>
      <c r="TZ46" s="30"/>
      <c r="UA46" s="30"/>
      <c r="UB46" s="30"/>
      <c r="UC46" s="30"/>
      <c r="UD46" s="30"/>
      <c r="UE46" s="30"/>
      <c r="UF46" s="30"/>
      <c r="UG46" s="30"/>
      <c r="UH46" s="30"/>
      <c r="UI46" s="30"/>
      <c r="UJ46" s="30"/>
      <c r="UK46" s="30"/>
      <c r="UL46" s="30"/>
      <c r="UM46" s="30"/>
      <c r="UN46" s="30"/>
      <c r="UO46" s="30"/>
      <c r="UP46" s="30"/>
      <c r="UQ46" s="30"/>
      <c r="UR46" s="30"/>
      <c r="US46" s="30"/>
      <c r="UT46" s="30"/>
      <c r="UU46" s="30"/>
      <c r="UV46" s="30"/>
      <c r="UW46" s="30"/>
      <c r="UX46" s="30"/>
      <c r="UY46" s="30"/>
      <c r="UZ46" s="30"/>
      <c r="VA46" s="30"/>
      <c r="VB46" s="30"/>
      <c r="VC46" s="30"/>
      <c r="VD46" s="30"/>
      <c r="VE46" s="30"/>
      <c r="VF46" s="30"/>
      <c r="VG46" s="30"/>
      <c r="VH46" s="30"/>
      <c r="VI46" s="30"/>
      <c r="VJ46" s="30"/>
      <c r="VK46" s="30"/>
      <c r="VL46" s="30"/>
      <c r="VM46" s="30"/>
      <c r="VN46" s="30"/>
      <c r="VO46" s="30"/>
      <c r="VP46" s="30"/>
      <c r="VQ46" s="30"/>
      <c r="VR46" s="30"/>
      <c r="VS46" s="30"/>
      <c r="VT46" s="30"/>
      <c r="VU46" s="30"/>
      <c r="VV46" s="30"/>
      <c r="VW46" s="30"/>
      <c r="VX46" s="30"/>
      <c r="VY46" s="30"/>
      <c r="VZ46" s="30"/>
      <c r="WA46" s="30"/>
      <c r="WB46" s="30"/>
      <c r="WC46" s="30"/>
      <c r="WD46" s="30"/>
      <c r="WE46" s="30"/>
      <c r="WF46" s="30"/>
      <c r="WG46" s="30"/>
      <c r="WH46" s="30"/>
      <c r="WI46" s="30"/>
      <c r="WJ46" s="30"/>
      <c r="WK46" s="30"/>
      <c r="WL46" s="30"/>
      <c r="WM46" s="30"/>
      <c r="WN46" s="30"/>
      <c r="WO46" s="30"/>
      <c r="WP46" s="30"/>
      <c r="WQ46" s="30"/>
      <c r="WR46" s="30"/>
      <c r="WS46" s="30"/>
      <c r="WT46" s="30"/>
      <c r="WU46" s="30"/>
      <c r="WV46" s="30"/>
      <c r="WW46" s="30"/>
      <c r="WX46" s="30"/>
      <c r="WY46" s="30"/>
      <c r="WZ46" s="30"/>
      <c r="XA46" s="30"/>
      <c r="XB46" s="30"/>
      <c r="XC46" s="30"/>
      <c r="XD46" s="30"/>
      <c r="XE46" s="30"/>
      <c r="XF46" s="30"/>
      <c r="XG46" s="30"/>
      <c r="XH46" s="30"/>
      <c r="XI46" s="30"/>
      <c r="XJ46" s="30"/>
      <c r="XK46" s="30"/>
      <c r="XL46" s="30"/>
      <c r="XM46" s="30"/>
      <c r="XN46" s="30"/>
      <c r="XO46" s="30"/>
      <c r="XP46" s="30"/>
      <c r="XQ46" s="30"/>
      <c r="XR46" s="30"/>
      <c r="XS46" s="30"/>
      <c r="XT46" s="30"/>
      <c r="XU46" s="30"/>
      <c r="XV46" s="30"/>
      <c r="XW46" s="30"/>
      <c r="XX46" s="30"/>
      <c r="XY46" s="30"/>
      <c r="XZ46" s="30"/>
      <c r="YA46" s="30"/>
      <c r="YB46" s="30"/>
      <c r="YC46" s="30"/>
      <c r="YD46" s="30"/>
      <c r="YE46" s="30"/>
      <c r="YF46" s="30"/>
      <c r="YG46" s="30"/>
      <c r="YH46" s="30"/>
      <c r="YI46" s="30"/>
      <c r="YJ46" s="30"/>
      <c r="YK46" s="30"/>
      <c r="YL46" s="30"/>
      <c r="YM46" s="30"/>
      <c r="YN46" s="30"/>
      <c r="YO46" s="30"/>
      <c r="YP46" s="30"/>
      <c r="YQ46" s="30"/>
      <c r="YR46" s="30"/>
      <c r="YS46" s="30"/>
      <c r="YT46" s="30"/>
      <c r="YU46" s="30"/>
      <c r="YV46" s="30"/>
      <c r="YW46" s="30"/>
      <c r="YX46" s="30"/>
      <c r="YY46" s="30"/>
      <c r="YZ46" s="30"/>
      <c r="ZA46" s="30"/>
      <c r="ZB46" s="30"/>
      <c r="ZC46" s="30"/>
      <c r="ZD46" s="30"/>
      <c r="ZE46" s="30"/>
      <c r="ZF46" s="30"/>
      <c r="ZG46" s="30"/>
      <c r="ZH46" s="30"/>
      <c r="ZI46" s="30"/>
      <c r="ZJ46" s="30"/>
      <c r="ZK46" s="30"/>
      <c r="ZL46" s="30"/>
      <c r="ZM46" s="30"/>
      <c r="ZN46" s="30"/>
      <c r="ZO46" s="30"/>
      <c r="ZP46" s="30"/>
      <c r="ZQ46" s="30"/>
      <c r="ZR46" s="30"/>
      <c r="ZS46" s="30"/>
      <c r="ZT46" s="30"/>
      <c r="ZU46" s="30"/>
      <c r="ZV46" s="30"/>
      <c r="ZW46" s="30"/>
      <c r="ZX46" s="30"/>
      <c r="ZY46" s="30"/>
      <c r="ZZ46" s="30"/>
      <c r="AAA46" s="30"/>
      <c r="AAB46" s="30"/>
      <c r="AAC46" s="30"/>
      <c r="AAD46" s="30"/>
      <c r="AAE46" s="30"/>
      <c r="AAF46" s="30"/>
      <c r="AAG46" s="30"/>
      <c r="AAH46" s="30"/>
      <c r="AAI46" s="30"/>
      <c r="AAJ46" s="30"/>
      <c r="AAK46" s="30"/>
      <c r="AAL46" s="30"/>
      <c r="AAM46" s="30"/>
      <c r="AAN46" s="30"/>
      <c r="AAO46" s="30"/>
      <c r="AAP46" s="30"/>
      <c r="AAQ46" s="30"/>
      <c r="AAR46" s="30"/>
      <c r="AAS46" s="30"/>
      <c r="AAT46" s="30"/>
      <c r="AAU46" s="30"/>
      <c r="AAV46" s="30"/>
      <c r="AAW46" s="30"/>
      <c r="AAX46" s="30"/>
      <c r="AAY46" s="30"/>
      <c r="AAZ46" s="30"/>
      <c r="ABA46" s="30"/>
      <c r="ABB46" s="30"/>
      <c r="ABC46" s="30"/>
      <c r="ABD46" s="30"/>
      <c r="ABE46" s="30"/>
      <c r="ABF46" s="30"/>
      <c r="ABG46" s="30"/>
      <c r="ABH46" s="30"/>
      <c r="ABI46" s="30"/>
      <c r="ABJ46" s="30"/>
      <c r="ABK46" s="30"/>
      <c r="ABL46" s="30"/>
      <c r="ABM46" s="30"/>
      <c r="ABN46" s="30"/>
      <c r="ABO46" s="30"/>
      <c r="ABP46" s="30"/>
      <c r="ABQ46" s="30"/>
      <c r="ABR46" s="30"/>
      <c r="ABS46" s="30"/>
      <c r="ABT46" s="30"/>
      <c r="ABU46" s="30"/>
      <c r="ABV46" s="30"/>
      <c r="ABW46" s="30"/>
      <c r="ABX46" s="30"/>
      <c r="ABY46" s="30"/>
      <c r="ABZ46" s="30"/>
      <c r="ACA46" s="30"/>
      <c r="ACB46" s="30"/>
      <c r="ACC46" s="30"/>
      <c r="ACD46" s="30"/>
      <c r="ACE46" s="30"/>
      <c r="ACF46" s="30"/>
      <c r="ACG46" s="30"/>
      <c r="ACH46" s="30"/>
      <c r="ACI46" s="30"/>
      <c r="ACJ46" s="30"/>
      <c r="ACK46" s="30"/>
      <c r="ACL46" s="30"/>
      <c r="ACM46" s="30"/>
      <c r="ACN46" s="30"/>
      <c r="ACO46" s="30"/>
      <c r="ACP46" s="30"/>
      <c r="ACQ46" s="30"/>
      <c r="ACR46" s="30"/>
      <c r="ACS46" s="30"/>
      <c r="ACT46" s="30"/>
      <c r="ACU46" s="30"/>
      <c r="ACV46" s="30"/>
      <c r="ACW46" s="30"/>
      <c r="ACX46" s="30"/>
      <c r="ACY46" s="30"/>
      <c r="ACZ46" s="30"/>
      <c r="ADA46" s="30"/>
      <c r="ADB46" s="30"/>
      <c r="ADC46" s="30"/>
      <c r="ADD46" s="30"/>
      <c r="ADE46" s="30"/>
      <c r="ADF46" s="30"/>
      <c r="ADG46" s="30"/>
      <c r="ADH46" s="30"/>
      <c r="ADI46" s="30"/>
      <c r="ADJ46" s="30"/>
      <c r="ADK46" s="30"/>
      <c r="ADL46" s="30"/>
      <c r="ADM46" s="30"/>
      <c r="ADN46" s="30"/>
      <c r="ADO46" s="30"/>
      <c r="ADP46" s="30"/>
      <c r="ADQ46" s="30"/>
      <c r="ADR46" s="30"/>
      <c r="ADS46" s="30"/>
      <c r="ADT46" s="30"/>
      <c r="ADU46" s="30"/>
      <c r="ADV46" s="30"/>
      <c r="ADW46" s="30"/>
      <c r="ADX46" s="30"/>
      <c r="ADY46" s="30"/>
      <c r="ADZ46" s="30"/>
      <c r="AEA46" s="30"/>
      <c r="AEB46" s="30"/>
      <c r="AEC46" s="30"/>
      <c r="AED46" s="30"/>
      <c r="AEE46" s="30"/>
      <c r="AEF46" s="30"/>
      <c r="AEG46" s="30"/>
      <c r="AEH46" s="30"/>
      <c r="AEI46" s="30"/>
      <c r="AEJ46" s="30"/>
      <c r="AEK46" s="30"/>
      <c r="AEL46" s="30"/>
      <c r="AEM46" s="30"/>
      <c r="AEN46" s="30"/>
      <c r="AEO46" s="30"/>
      <c r="AEP46" s="30"/>
      <c r="AEQ46" s="30"/>
      <c r="AER46" s="30"/>
      <c r="AES46" s="30"/>
      <c r="AET46" s="30"/>
      <c r="AEU46" s="30"/>
      <c r="AEV46" s="30"/>
      <c r="AEW46" s="30"/>
      <c r="AEX46" s="30"/>
      <c r="AEY46" s="30"/>
      <c r="AEZ46" s="30"/>
      <c r="AFA46" s="30"/>
      <c r="AFB46" s="30"/>
      <c r="AFC46" s="30"/>
      <c r="AFD46" s="30"/>
      <c r="AFE46" s="30"/>
      <c r="AFF46" s="30"/>
      <c r="AFG46" s="30"/>
      <c r="AFH46" s="30"/>
      <c r="AFI46" s="30"/>
      <c r="AFJ46" s="30"/>
      <c r="AFK46" s="30"/>
      <c r="AFL46" s="30"/>
      <c r="AFM46" s="30"/>
      <c r="AFN46" s="30"/>
      <c r="AFO46" s="30"/>
      <c r="AFP46" s="30"/>
      <c r="AFQ46" s="30"/>
      <c r="AFR46" s="30"/>
      <c r="AFS46" s="30"/>
      <c r="AFT46" s="30"/>
      <c r="AFU46" s="30"/>
      <c r="AFV46" s="30"/>
      <c r="AFW46" s="30"/>
      <c r="AFX46" s="30"/>
      <c r="AFY46" s="30"/>
      <c r="AFZ46" s="30"/>
      <c r="AGA46" s="30"/>
      <c r="AGB46" s="30"/>
      <c r="AGC46" s="30"/>
      <c r="AGD46" s="30"/>
      <c r="AGE46" s="30"/>
      <c r="AGF46" s="30"/>
      <c r="AGG46" s="30"/>
      <c r="AGH46" s="30"/>
      <c r="AGI46" s="30"/>
      <c r="AGJ46" s="30"/>
      <c r="AGK46" s="30"/>
      <c r="AGL46" s="30"/>
      <c r="AGM46" s="30"/>
      <c r="AGN46" s="30"/>
      <c r="AGO46" s="30"/>
      <c r="AGP46" s="30"/>
      <c r="AGQ46" s="30"/>
      <c r="AGR46" s="30"/>
      <c r="AGS46" s="30"/>
      <c r="AGT46" s="30"/>
      <c r="AGU46" s="30"/>
      <c r="AGV46" s="30"/>
      <c r="AGW46" s="30"/>
      <c r="AGX46" s="30"/>
      <c r="AGY46" s="30"/>
      <c r="AGZ46" s="30"/>
      <c r="AHA46" s="30"/>
      <c r="AHB46" s="30"/>
      <c r="AHC46" s="30"/>
      <c r="AHD46" s="30"/>
      <c r="AHE46" s="30"/>
      <c r="AHF46" s="30"/>
      <c r="AHG46" s="30"/>
      <c r="AHH46" s="30"/>
      <c r="AHI46" s="30"/>
      <c r="AHJ46" s="30"/>
      <c r="AHK46" s="30"/>
      <c r="AHL46" s="30"/>
      <c r="AHM46" s="30"/>
      <c r="AHN46" s="30"/>
      <c r="AHO46" s="30"/>
      <c r="AHP46" s="30"/>
      <c r="AHQ46" s="30"/>
      <c r="AHR46" s="30"/>
      <c r="AHS46" s="30"/>
      <c r="AHT46" s="30"/>
      <c r="AHU46" s="30"/>
      <c r="AHV46" s="30"/>
      <c r="AHW46" s="30"/>
      <c r="AHX46" s="30"/>
      <c r="AHY46" s="30"/>
      <c r="AHZ46" s="30"/>
      <c r="AIA46" s="30"/>
      <c r="AIB46" s="30"/>
      <c r="AIC46" s="30"/>
      <c r="AID46" s="30"/>
      <c r="AIE46" s="30"/>
      <c r="AIF46" s="30"/>
      <c r="AIG46" s="30"/>
      <c r="AIH46" s="30"/>
      <c r="AII46" s="30"/>
      <c r="AIJ46" s="30"/>
      <c r="AIK46" s="30"/>
      <c r="AIL46" s="30"/>
      <c r="AIM46" s="30"/>
      <c r="AIN46" s="30"/>
      <c r="AIO46" s="30"/>
      <c r="AIP46" s="30"/>
      <c r="AIQ46" s="30"/>
      <c r="AIR46" s="30"/>
      <c r="AIS46" s="30"/>
      <c r="AIT46" s="30"/>
      <c r="AIU46" s="30"/>
      <c r="AIV46" s="30"/>
      <c r="AIW46" s="30"/>
      <c r="AIX46" s="30"/>
      <c r="AIY46" s="30"/>
      <c r="AIZ46" s="30"/>
      <c r="AJA46" s="30"/>
      <c r="AJB46" s="30"/>
      <c r="AJC46" s="30"/>
      <c r="AJD46" s="30"/>
      <c r="AJE46" s="30"/>
      <c r="AJF46" s="30"/>
      <c r="AJG46" s="30"/>
      <c r="AJH46" s="30"/>
      <c r="AJI46" s="30"/>
      <c r="AJJ46" s="30"/>
      <c r="AJK46" s="30"/>
      <c r="AJL46" s="30"/>
      <c r="AJM46" s="30"/>
      <c r="AJN46" s="30"/>
      <c r="AJO46" s="30"/>
      <c r="AJP46" s="30"/>
      <c r="AJQ46" s="30"/>
      <c r="AJR46" s="30"/>
      <c r="AJS46" s="30"/>
      <c r="AJT46" s="30"/>
      <c r="AJU46" s="30"/>
      <c r="AJV46" s="30"/>
      <c r="AJW46" s="30"/>
      <c r="AJX46" s="30"/>
      <c r="AJY46" s="30"/>
      <c r="AJZ46" s="30"/>
      <c r="AKA46" s="30"/>
      <c r="AKB46" s="30"/>
      <c r="AKC46" s="30"/>
      <c r="AKD46" s="30"/>
      <c r="AKE46" s="30"/>
      <c r="AKF46" s="30"/>
      <c r="AKG46" s="30"/>
      <c r="AKH46" s="30"/>
      <c r="AKI46" s="30"/>
      <c r="AKJ46" s="30"/>
      <c r="AKK46" s="30"/>
      <c r="AKL46" s="30"/>
      <c r="AKM46" s="30"/>
      <c r="AKN46" s="30"/>
      <c r="AKO46" s="30"/>
      <c r="AKP46" s="30"/>
      <c r="AKQ46" s="30"/>
      <c r="AKR46" s="30"/>
      <c r="AKS46" s="30"/>
      <c r="AKT46" s="30"/>
      <c r="AKU46" s="30"/>
      <c r="AKV46" s="30"/>
      <c r="AKW46" s="30"/>
      <c r="AKX46" s="30"/>
      <c r="AKY46" s="30"/>
      <c r="AKZ46" s="30"/>
      <c r="ALA46" s="30"/>
      <c r="ALB46" s="30"/>
      <c r="ALC46" s="30"/>
      <c r="ALD46" s="30"/>
      <c r="ALE46" s="30"/>
      <c r="ALF46" s="30"/>
      <c r="ALG46" s="30"/>
      <c r="ALH46" s="30"/>
      <c r="ALI46" s="30"/>
      <c r="ALJ46" s="30"/>
      <c r="ALK46" s="30"/>
      <c r="ALL46" s="30"/>
      <c r="ALM46" s="30"/>
      <c r="ALN46" s="30"/>
      <c r="ALO46" s="30"/>
      <c r="ALP46" s="30"/>
      <c r="ALQ46" s="30"/>
      <c r="ALR46" s="30"/>
      <c r="ALS46" s="30"/>
      <c r="ALT46" s="30"/>
      <c r="ALU46" s="30"/>
      <c r="ALV46" s="30"/>
      <c r="ALW46" s="30"/>
      <c r="ALX46" s="30"/>
      <c r="ALY46" s="30"/>
      <c r="ALZ46" s="30"/>
      <c r="AMA46" s="30"/>
      <c r="AMB46" s="30"/>
      <c r="AMC46" s="30"/>
      <c r="AMD46" s="30"/>
      <c r="AME46" s="30"/>
      <c r="AMF46" s="30"/>
      <c r="AMG46" s="30"/>
      <c r="AMH46" s="30"/>
      <c r="AMI46" s="30"/>
      <c r="AMJ46" s="30"/>
      <c r="AMK46" s="30"/>
      <c r="AML46" s="30"/>
      <c r="AMM46" s="30"/>
      <c r="AMN46" s="30"/>
      <c r="AMO46" s="30"/>
      <c r="AMP46" s="30"/>
      <c r="AMQ46" s="30"/>
      <c r="AMR46" s="30"/>
      <c r="AMS46" s="30"/>
      <c r="AMT46" s="30"/>
      <c r="AMU46" s="30"/>
      <c r="AMV46" s="30"/>
      <c r="AMW46" s="30"/>
      <c r="AMX46" s="30"/>
      <c r="AMY46" s="30"/>
      <c r="AMZ46" s="30"/>
      <c r="ANA46" s="30"/>
      <c r="ANB46" s="30"/>
      <c r="ANC46" s="30"/>
      <c r="AND46" s="30"/>
      <c r="ANE46" s="30"/>
      <c r="ANF46" s="30"/>
      <c r="ANG46" s="30"/>
      <c r="ANH46" s="30"/>
      <c r="ANI46" s="30"/>
      <c r="ANJ46" s="30"/>
      <c r="ANK46" s="30"/>
      <c r="ANL46" s="30"/>
      <c r="ANM46" s="30"/>
      <c r="ANN46" s="30"/>
      <c r="ANO46" s="30"/>
      <c r="ANP46" s="30"/>
      <c r="ANQ46" s="30"/>
      <c r="ANR46" s="30"/>
      <c r="ANS46" s="30"/>
      <c r="ANT46" s="30"/>
      <c r="ANU46" s="30"/>
      <c r="ANV46" s="30"/>
      <c r="ANW46" s="30"/>
      <c r="ANX46" s="30"/>
      <c r="ANY46" s="30"/>
      <c r="ANZ46" s="30"/>
      <c r="AOA46" s="30"/>
      <c r="AOB46" s="30"/>
      <c r="AOC46" s="30"/>
      <c r="AOD46" s="30"/>
      <c r="AOE46" s="30"/>
      <c r="AOF46" s="30"/>
      <c r="AOG46" s="30"/>
      <c r="AOH46" s="30"/>
      <c r="AOI46" s="30"/>
      <c r="AOJ46" s="30"/>
      <c r="AOK46" s="30"/>
      <c r="AOL46" s="30"/>
      <c r="AOM46" s="30"/>
      <c r="AON46" s="30"/>
      <c r="AOO46" s="30"/>
      <c r="AOP46" s="30"/>
      <c r="AOQ46" s="30"/>
      <c r="AOR46" s="30"/>
      <c r="AOS46" s="30"/>
      <c r="AOT46" s="30"/>
      <c r="AOU46" s="30"/>
      <c r="AOV46" s="30"/>
      <c r="AOW46" s="30"/>
      <c r="AOX46" s="30"/>
      <c r="AOY46" s="30"/>
      <c r="AOZ46" s="30"/>
      <c r="APA46" s="30"/>
      <c r="APB46" s="30"/>
      <c r="APC46" s="30"/>
      <c r="APD46" s="30"/>
      <c r="APE46" s="30"/>
      <c r="APF46" s="30"/>
      <c r="APG46" s="30"/>
      <c r="APH46" s="30"/>
      <c r="API46" s="30"/>
      <c r="APJ46" s="30"/>
      <c r="APK46" s="30"/>
      <c r="APL46" s="30"/>
      <c r="APM46" s="30"/>
      <c r="APN46" s="30"/>
      <c r="APO46" s="30"/>
      <c r="APP46" s="30"/>
      <c r="APQ46" s="30"/>
      <c r="APR46" s="30"/>
      <c r="APS46" s="30"/>
      <c r="APT46" s="30"/>
      <c r="APU46" s="30"/>
      <c r="APV46" s="30"/>
      <c r="APW46" s="30"/>
      <c r="APX46" s="30"/>
      <c r="APY46" s="30"/>
      <c r="APZ46" s="30"/>
      <c r="AQA46" s="30"/>
      <c r="AQB46" s="30"/>
      <c r="AQC46" s="30"/>
      <c r="AQD46" s="30"/>
      <c r="AQE46" s="30"/>
      <c r="AQF46" s="30"/>
      <c r="AQG46" s="30"/>
      <c r="AQH46" s="30"/>
      <c r="AQI46" s="30"/>
      <c r="AQJ46" s="30"/>
      <c r="AQK46" s="30"/>
      <c r="AQL46" s="30"/>
      <c r="AQM46" s="30"/>
      <c r="AQN46" s="30"/>
      <c r="AQO46" s="30"/>
      <c r="AQP46" s="30"/>
      <c r="AQQ46" s="30"/>
      <c r="AQR46" s="30"/>
      <c r="AQS46" s="30"/>
      <c r="AQT46" s="30"/>
      <c r="AQU46" s="30"/>
      <c r="AQV46" s="30"/>
      <c r="AQW46" s="30"/>
      <c r="AQX46" s="30"/>
      <c r="AQY46" s="30"/>
      <c r="AQZ46" s="30"/>
      <c r="ARA46" s="30"/>
      <c r="ARB46" s="30"/>
      <c r="ARC46" s="30"/>
      <c r="ARD46" s="30"/>
      <c r="ARE46" s="30"/>
      <c r="ARF46" s="30"/>
      <c r="ARG46" s="30"/>
      <c r="ARH46" s="30"/>
      <c r="ARI46" s="30"/>
      <c r="ARJ46" s="30"/>
      <c r="ARK46" s="30"/>
      <c r="ARL46" s="30"/>
      <c r="ARM46" s="30"/>
      <c r="ARN46" s="30"/>
      <c r="ARO46" s="30"/>
      <c r="ARP46" s="30"/>
      <c r="ARQ46" s="30"/>
      <c r="ARR46" s="30"/>
      <c r="ARS46" s="30"/>
      <c r="ART46" s="30"/>
      <c r="ARU46" s="30"/>
      <c r="ARV46" s="30"/>
      <c r="ARW46" s="30"/>
      <c r="ARX46" s="30"/>
      <c r="ARY46" s="30"/>
      <c r="ARZ46" s="30"/>
      <c r="ASA46" s="30"/>
      <c r="ASB46" s="30"/>
      <c r="ASC46" s="30"/>
      <c r="ASD46" s="30"/>
      <c r="ASE46" s="30"/>
      <c r="ASF46" s="30"/>
      <c r="ASG46" s="30"/>
      <c r="ASH46" s="30"/>
      <c r="ASI46" s="30"/>
      <c r="ASJ46" s="30"/>
      <c r="ASK46" s="30"/>
      <c r="ASL46" s="30"/>
      <c r="ASM46" s="30"/>
      <c r="ASN46" s="30"/>
      <c r="ASO46" s="30"/>
      <c r="ASP46" s="30"/>
      <c r="ASQ46" s="30"/>
      <c r="ASR46" s="30"/>
      <c r="ASS46" s="30"/>
      <c r="AST46" s="30"/>
      <c r="ASU46" s="30"/>
      <c r="ASV46" s="30"/>
      <c r="ASW46" s="30"/>
      <c r="ASX46" s="30"/>
      <c r="ASY46" s="30"/>
      <c r="ASZ46" s="30"/>
      <c r="ATA46" s="30"/>
      <c r="ATB46" s="30"/>
      <c r="ATC46" s="30"/>
      <c r="ATD46" s="30"/>
      <c r="ATE46" s="30"/>
      <c r="ATF46" s="30"/>
      <c r="ATG46" s="30"/>
      <c r="ATH46" s="30"/>
      <c r="ATI46" s="30"/>
      <c r="ATJ46" s="30"/>
      <c r="ATK46" s="30"/>
      <c r="ATL46" s="30"/>
      <c r="ATM46" s="30"/>
      <c r="ATN46" s="30"/>
      <c r="ATO46" s="30"/>
      <c r="ATP46" s="30"/>
      <c r="ATQ46" s="30"/>
      <c r="ATR46" s="30"/>
      <c r="ATS46" s="30"/>
      <c r="ATT46" s="30"/>
      <c r="ATU46" s="30"/>
      <c r="ATV46" s="30"/>
      <c r="ATW46" s="30"/>
      <c r="ATX46" s="30"/>
      <c r="ATY46" s="30"/>
      <c r="ATZ46" s="30"/>
      <c r="AUA46" s="30"/>
      <c r="AUB46" s="30"/>
      <c r="AUC46" s="30"/>
      <c r="AUD46" s="30"/>
      <c r="AUE46" s="30"/>
      <c r="AUF46" s="30"/>
      <c r="AUG46" s="30"/>
      <c r="AUH46" s="30"/>
      <c r="AUI46" s="30"/>
      <c r="AUJ46" s="30"/>
      <c r="AUK46" s="30"/>
      <c r="AUL46" s="30"/>
      <c r="AUM46" s="30"/>
      <c r="AUN46" s="30"/>
      <c r="AUO46" s="30"/>
      <c r="AUP46" s="30"/>
      <c r="AUQ46" s="30"/>
      <c r="AUR46" s="30"/>
      <c r="AUS46" s="30"/>
      <c r="AUT46" s="30"/>
      <c r="AUU46" s="30"/>
      <c r="AUV46" s="30"/>
      <c r="AUW46" s="30"/>
      <c r="AUX46" s="30"/>
      <c r="AUY46" s="30"/>
      <c r="AUZ46" s="30"/>
      <c r="AVA46" s="30"/>
      <c r="AVB46" s="30"/>
      <c r="AVC46" s="30"/>
      <c r="AVD46" s="30"/>
      <c r="AVE46" s="30"/>
      <c r="AVF46" s="30"/>
      <c r="AVG46" s="30"/>
      <c r="AVH46" s="30"/>
      <c r="AVI46" s="30"/>
      <c r="AVJ46" s="30"/>
      <c r="AVK46" s="30"/>
      <c r="AVL46" s="30"/>
      <c r="AVM46" s="30"/>
      <c r="AVN46" s="30"/>
      <c r="AVO46" s="30"/>
      <c r="AVP46" s="30"/>
      <c r="AVQ46" s="30"/>
      <c r="AVR46" s="30"/>
      <c r="AVS46" s="30"/>
      <c r="AVT46" s="30"/>
      <c r="AVU46" s="30"/>
      <c r="AVV46" s="30"/>
      <c r="AVW46" s="30"/>
      <c r="AVX46" s="30"/>
      <c r="AVY46" s="30"/>
      <c r="AVZ46" s="30"/>
      <c r="AWA46" s="30"/>
      <c r="AWB46" s="30"/>
      <c r="AWC46" s="30"/>
      <c r="AWD46" s="30"/>
      <c r="AWE46" s="30"/>
      <c r="AWF46" s="30"/>
      <c r="AWG46" s="30"/>
      <c r="AWH46" s="30"/>
      <c r="AWI46" s="30"/>
      <c r="AWJ46" s="30"/>
      <c r="AWK46" s="30"/>
      <c r="AWL46" s="30"/>
      <c r="AWM46" s="30"/>
      <c r="AWN46" s="30"/>
      <c r="AWO46" s="30"/>
      <c r="AWP46" s="30"/>
      <c r="AWQ46" s="30"/>
      <c r="AWR46" s="30"/>
      <c r="AWS46" s="30"/>
      <c r="AWT46" s="30"/>
      <c r="AWU46" s="30"/>
      <c r="AWV46" s="30"/>
      <c r="AWW46" s="30"/>
      <c r="AWX46" s="30"/>
      <c r="AWY46" s="30"/>
      <c r="AWZ46" s="30"/>
      <c r="AXA46" s="30"/>
      <c r="AXB46" s="30"/>
      <c r="AXC46" s="30"/>
      <c r="AXD46" s="30"/>
      <c r="AXE46" s="30"/>
      <c r="AXF46" s="30"/>
      <c r="AXG46" s="30"/>
      <c r="AXH46" s="30"/>
      <c r="AXI46" s="30"/>
      <c r="AXJ46" s="30"/>
      <c r="AXK46" s="30"/>
      <c r="AXL46" s="30"/>
      <c r="AXM46" s="30"/>
      <c r="AXN46" s="30"/>
      <c r="AXO46" s="30"/>
      <c r="AXP46" s="30"/>
      <c r="AXQ46" s="30"/>
      <c r="AXR46" s="30"/>
      <c r="AXS46" s="30"/>
      <c r="AXT46" s="30"/>
      <c r="AXU46" s="30"/>
      <c r="AXV46" s="30"/>
      <c r="AXW46" s="30"/>
      <c r="AXX46" s="30"/>
      <c r="AXY46" s="30"/>
      <c r="AXZ46" s="30"/>
      <c r="AYA46" s="30"/>
      <c r="AYB46" s="30"/>
      <c r="AYC46" s="30"/>
      <c r="AYD46" s="30"/>
      <c r="AYE46" s="30"/>
      <c r="AYF46" s="30"/>
      <c r="AYG46" s="30"/>
      <c r="AYH46" s="30"/>
      <c r="AYI46" s="30"/>
      <c r="AYJ46" s="30"/>
      <c r="AYK46" s="30"/>
      <c r="AYL46" s="30"/>
      <c r="AYM46" s="30"/>
      <c r="AYN46" s="30"/>
      <c r="AYO46" s="30"/>
      <c r="AYP46" s="30"/>
      <c r="AYQ46" s="30"/>
      <c r="AYR46" s="30"/>
      <c r="AYS46" s="30"/>
      <c r="AYT46" s="30"/>
      <c r="AYU46" s="30"/>
      <c r="AYV46" s="30"/>
      <c r="AYW46" s="30"/>
      <c r="AYX46" s="30"/>
      <c r="AYY46" s="30"/>
      <c r="AYZ46" s="30"/>
      <c r="AZA46" s="30"/>
      <c r="AZB46" s="30"/>
      <c r="AZC46" s="30"/>
      <c r="AZD46" s="30"/>
      <c r="AZE46" s="30"/>
      <c r="AZF46" s="30"/>
      <c r="AZG46" s="30"/>
      <c r="AZH46" s="30"/>
      <c r="AZI46" s="30"/>
      <c r="AZJ46" s="30"/>
      <c r="AZK46" s="30"/>
      <c r="AZL46" s="30"/>
      <c r="AZM46" s="30"/>
      <c r="AZN46" s="30"/>
      <c r="AZO46" s="30"/>
      <c r="AZP46" s="30"/>
      <c r="AZQ46" s="30"/>
      <c r="AZR46" s="30"/>
      <c r="AZS46" s="30"/>
      <c r="AZT46" s="30"/>
      <c r="AZU46" s="30"/>
      <c r="AZV46" s="30"/>
      <c r="AZW46" s="30"/>
      <c r="AZX46" s="30"/>
      <c r="AZY46" s="30"/>
      <c r="AZZ46" s="30"/>
      <c r="BAA46" s="30"/>
      <c r="BAB46" s="30"/>
      <c r="BAC46" s="30"/>
      <c r="BAD46" s="30"/>
      <c r="BAE46" s="30"/>
      <c r="BAF46" s="30"/>
      <c r="BAG46" s="30"/>
      <c r="BAH46" s="30"/>
      <c r="BAI46" s="30"/>
      <c r="BAJ46" s="30"/>
      <c r="BAK46" s="30"/>
      <c r="BAL46" s="30"/>
      <c r="BAM46" s="30"/>
      <c r="BAN46" s="30"/>
      <c r="BAO46" s="30"/>
      <c r="BAP46" s="30"/>
      <c r="BAQ46" s="30"/>
      <c r="BAR46" s="30"/>
      <c r="BAS46" s="30"/>
      <c r="BAT46" s="30"/>
      <c r="BAU46" s="30"/>
      <c r="BAV46" s="30"/>
      <c r="BAW46" s="30"/>
      <c r="BAX46" s="30"/>
      <c r="BAY46" s="30"/>
      <c r="BAZ46" s="30"/>
      <c r="BBA46" s="30"/>
      <c r="BBB46" s="30"/>
      <c r="BBC46" s="30"/>
      <c r="BBD46" s="30"/>
      <c r="BBE46" s="30"/>
      <c r="BBF46" s="30"/>
      <c r="BBG46" s="30"/>
      <c r="BBH46" s="30"/>
      <c r="BBI46" s="30"/>
      <c r="BBJ46" s="30"/>
      <c r="BBK46" s="30"/>
      <c r="BBL46" s="30"/>
      <c r="BBM46" s="30"/>
      <c r="BBN46" s="30"/>
      <c r="BBO46" s="30"/>
      <c r="BBP46" s="30"/>
      <c r="BBQ46" s="30"/>
      <c r="BBR46" s="30"/>
      <c r="BBS46" s="30"/>
      <c r="BBT46" s="30"/>
      <c r="BBU46" s="30"/>
      <c r="BBV46" s="30"/>
      <c r="BBW46" s="30"/>
      <c r="BBX46" s="30"/>
      <c r="BBY46" s="30"/>
      <c r="BBZ46" s="30"/>
      <c r="BCA46" s="30"/>
      <c r="BCB46" s="30"/>
      <c r="BCC46" s="30"/>
      <c r="BCD46" s="30"/>
      <c r="BCE46" s="30"/>
      <c r="BCF46" s="30"/>
      <c r="BCG46" s="30"/>
      <c r="BCH46" s="30"/>
      <c r="BCI46" s="30"/>
      <c r="BCJ46" s="30"/>
      <c r="BCK46" s="30"/>
      <c r="BCL46" s="30"/>
      <c r="BCM46" s="30"/>
      <c r="BCN46" s="30"/>
      <c r="BCO46" s="30"/>
      <c r="BCP46" s="30"/>
      <c r="BCQ46" s="30"/>
      <c r="BCR46" s="30"/>
      <c r="BCS46" s="30"/>
      <c r="BCT46" s="30"/>
      <c r="BCU46" s="30"/>
      <c r="BCV46" s="30"/>
      <c r="BCW46" s="30"/>
      <c r="BCX46" s="30"/>
      <c r="BCY46" s="30"/>
      <c r="BCZ46" s="30"/>
      <c r="BDA46" s="30"/>
      <c r="BDB46" s="30"/>
      <c r="BDC46" s="30"/>
      <c r="BDD46" s="30"/>
      <c r="BDE46" s="30"/>
      <c r="BDF46" s="30"/>
      <c r="BDG46" s="30"/>
      <c r="BDH46" s="30"/>
      <c r="BDI46" s="30"/>
      <c r="BDJ46" s="30"/>
      <c r="BDK46" s="30"/>
      <c r="BDL46" s="30"/>
      <c r="BDM46" s="30"/>
      <c r="BDN46" s="30"/>
      <c r="BDO46" s="30"/>
      <c r="BDP46" s="30"/>
      <c r="BDQ46" s="30"/>
      <c r="BDR46" s="30"/>
      <c r="BDS46" s="30"/>
      <c r="BDT46" s="30"/>
      <c r="BDU46" s="30"/>
      <c r="BDV46" s="30"/>
      <c r="BDW46" s="30"/>
      <c r="BDX46" s="30"/>
      <c r="BDY46" s="30"/>
      <c r="BDZ46" s="30"/>
      <c r="BEA46" s="30"/>
      <c r="BEB46" s="30"/>
      <c r="BEC46" s="30"/>
      <c r="BED46" s="30"/>
      <c r="BEE46" s="30"/>
      <c r="BEF46" s="30"/>
      <c r="BEG46" s="30"/>
      <c r="BEH46" s="30"/>
      <c r="BEI46" s="30"/>
      <c r="BEJ46" s="30"/>
      <c r="BEK46" s="30"/>
      <c r="BEL46" s="30"/>
      <c r="BEM46" s="30"/>
      <c r="BEN46" s="30"/>
      <c r="BEO46" s="30"/>
      <c r="BEP46" s="30"/>
      <c r="BEQ46" s="30"/>
      <c r="BER46" s="30"/>
      <c r="BES46" s="30"/>
      <c r="BET46" s="30"/>
      <c r="BEU46" s="30"/>
      <c r="BEV46" s="30"/>
      <c r="BEW46" s="30"/>
      <c r="BEX46" s="30"/>
      <c r="BEY46" s="30"/>
      <c r="BEZ46" s="30"/>
      <c r="BFA46" s="30"/>
      <c r="BFB46" s="30"/>
      <c r="BFC46" s="30"/>
      <c r="BFD46" s="30"/>
      <c r="BFE46" s="30"/>
      <c r="BFF46" s="30"/>
      <c r="BFG46" s="30"/>
      <c r="BFH46" s="30"/>
      <c r="BFI46" s="30"/>
      <c r="BFJ46" s="30"/>
      <c r="BFK46" s="30"/>
      <c r="BFL46" s="30"/>
      <c r="BFM46" s="30"/>
      <c r="BFN46" s="30"/>
      <c r="BFO46" s="30"/>
      <c r="BFP46" s="30"/>
      <c r="BFQ46" s="30"/>
      <c r="BFR46" s="30"/>
      <c r="BFS46" s="30"/>
      <c r="BFT46" s="30"/>
      <c r="BFU46" s="30"/>
      <c r="BFV46" s="30"/>
      <c r="BFW46" s="30"/>
      <c r="BFX46" s="30"/>
      <c r="BFY46" s="30"/>
      <c r="BFZ46" s="30"/>
      <c r="BGA46" s="30"/>
      <c r="BGB46" s="30"/>
      <c r="BGC46" s="30"/>
      <c r="BGD46" s="30"/>
      <c r="BGE46" s="30"/>
      <c r="BGF46" s="30"/>
      <c r="BGG46" s="30"/>
      <c r="BGH46" s="30"/>
      <c r="BGI46" s="30"/>
      <c r="BGJ46" s="30"/>
      <c r="BGK46" s="30"/>
      <c r="BGL46" s="30"/>
      <c r="BGM46" s="30"/>
      <c r="BGN46" s="30"/>
      <c r="BGO46" s="30"/>
      <c r="BGP46" s="30"/>
      <c r="BGQ46" s="30"/>
      <c r="BGR46" s="30"/>
      <c r="BGS46" s="30"/>
      <c r="BGT46" s="30"/>
      <c r="BGU46" s="30"/>
      <c r="BGV46" s="30"/>
      <c r="BGW46" s="30"/>
      <c r="BGX46" s="30"/>
      <c r="BGY46" s="30"/>
      <c r="BGZ46" s="30"/>
      <c r="BHA46" s="30"/>
      <c r="BHB46" s="30"/>
      <c r="BHC46" s="30"/>
      <c r="BHD46" s="30"/>
      <c r="BHE46" s="30"/>
      <c r="BHF46" s="30"/>
      <c r="BHG46" s="30"/>
      <c r="BHH46" s="30"/>
      <c r="BHI46" s="30"/>
      <c r="BHJ46" s="30"/>
      <c r="BHK46" s="30"/>
      <c r="BHL46" s="30"/>
      <c r="BHM46" s="30"/>
      <c r="BHN46" s="30"/>
      <c r="BHO46" s="30"/>
      <c r="BHP46" s="30"/>
      <c r="BHQ46" s="30"/>
      <c r="BHR46" s="30"/>
      <c r="BHS46" s="30"/>
      <c r="BHT46" s="30"/>
      <c r="BHU46" s="30"/>
      <c r="BHV46" s="30"/>
      <c r="BHW46" s="30"/>
      <c r="BHX46" s="30"/>
      <c r="BHY46" s="30"/>
      <c r="BHZ46" s="30"/>
      <c r="BIA46" s="30"/>
      <c r="BIB46" s="30"/>
      <c r="BIC46" s="30"/>
      <c r="BID46" s="30"/>
      <c r="BIE46" s="30"/>
      <c r="BIF46" s="30"/>
      <c r="BIG46" s="30"/>
      <c r="BIH46" s="30"/>
      <c r="BII46" s="30"/>
      <c r="BIJ46" s="30"/>
      <c r="BIK46" s="30"/>
      <c r="BIL46" s="30"/>
      <c r="BIM46" s="30"/>
      <c r="BIN46" s="30"/>
      <c r="BIO46" s="30"/>
      <c r="BIP46" s="30"/>
      <c r="BIQ46" s="30"/>
      <c r="BIR46" s="30"/>
      <c r="BIS46" s="30"/>
      <c r="BIT46" s="30"/>
      <c r="BIU46" s="30"/>
      <c r="BIV46" s="30"/>
      <c r="BIW46" s="30"/>
      <c r="BIX46" s="30"/>
      <c r="BIY46" s="30"/>
      <c r="BIZ46" s="30"/>
      <c r="BJA46" s="30"/>
      <c r="BJB46" s="30"/>
      <c r="BJC46" s="30"/>
      <c r="BJD46" s="30"/>
      <c r="BJE46" s="30"/>
      <c r="BJF46" s="30"/>
      <c r="BJG46" s="30"/>
      <c r="BJH46" s="30"/>
      <c r="BJI46" s="30"/>
      <c r="BJJ46" s="30"/>
      <c r="BJK46" s="30"/>
      <c r="BJL46" s="30"/>
      <c r="BJM46" s="30"/>
      <c r="BJN46" s="30"/>
      <c r="BJO46" s="30"/>
      <c r="BJP46" s="30"/>
      <c r="BJQ46" s="30"/>
      <c r="BJR46" s="30"/>
      <c r="BJS46" s="30"/>
      <c r="BJT46" s="30"/>
      <c r="BJU46" s="30"/>
      <c r="BJV46" s="30"/>
      <c r="BJW46" s="30"/>
      <c r="BJX46" s="30"/>
      <c r="BJY46" s="30"/>
      <c r="BJZ46" s="30"/>
      <c r="BKA46" s="30"/>
      <c r="BKB46" s="30"/>
      <c r="BKC46" s="30"/>
      <c r="BKD46" s="30"/>
      <c r="BKE46" s="30"/>
      <c r="BKF46" s="30"/>
      <c r="BKG46" s="30"/>
      <c r="BKH46" s="30"/>
      <c r="BKI46" s="30"/>
      <c r="BKJ46" s="30"/>
      <c r="BKK46" s="30"/>
      <c r="BKL46" s="30"/>
      <c r="BKM46" s="30"/>
      <c r="BKN46" s="30"/>
      <c r="BKO46" s="30"/>
      <c r="BKP46" s="30"/>
      <c r="BKQ46" s="30"/>
      <c r="BKR46" s="30"/>
      <c r="BKS46" s="30"/>
      <c r="BKT46" s="30"/>
      <c r="BKU46" s="30"/>
      <c r="BKV46" s="30"/>
      <c r="BKW46" s="30"/>
      <c r="BKX46" s="30"/>
      <c r="BKY46" s="30"/>
      <c r="BKZ46" s="30"/>
      <c r="BLA46" s="30"/>
      <c r="BLB46" s="30"/>
      <c r="BLC46" s="30"/>
      <c r="BLD46" s="30"/>
      <c r="BLE46" s="30"/>
      <c r="BLF46" s="30"/>
      <c r="BLG46" s="30"/>
      <c r="BLH46" s="30"/>
      <c r="BLI46" s="30"/>
      <c r="BLJ46" s="30"/>
      <c r="BLK46" s="30"/>
      <c r="BLL46" s="30"/>
      <c r="BLM46" s="30"/>
      <c r="BLN46" s="30"/>
      <c r="BLO46" s="30"/>
      <c r="BLP46" s="30"/>
      <c r="BLQ46" s="30"/>
      <c r="BLR46" s="30"/>
      <c r="BLS46" s="30"/>
      <c r="BLT46" s="30"/>
      <c r="BLU46" s="30"/>
      <c r="BLV46" s="30"/>
      <c r="BLW46" s="30"/>
      <c r="BLX46" s="30"/>
      <c r="BLY46" s="30"/>
      <c r="BLZ46" s="30"/>
      <c r="BMA46" s="30"/>
      <c r="BMB46" s="30"/>
      <c r="BMC46" s="30"/>
      <c r="BMD46" s="30"/>
      <c r="BME46" s="30"/>
      <c r="BMF46" s="30"/>
      <c r="BMG46" s="30"/>
      <c r="BMH46" s="30"/>
      <c r="BMI46" s="30"/>
      <c r="BMJ46" s="30"/>
      <c r="BMK46" s="30"/>
      <c r="BML46" s="30"/>
      <c r="BMM46" s="30"/>
      <c r="BMN46" s="30"/>
      <c r="BMO46" s="30"/>
      <c r="BMP46" s="30"/>
      <c r="BMQ46" s="30"/>
      <c r="BMR46" s="30"/>
      <c r="BMS46" s="30"/>
      <c r="BMT46" s="30"/>
      <c r="BMU46" s="30"/>
      <c r="BMV46" s="30"/>
      <c r="BMW46" s="30"/>
      <c r="BMX46" s="30"/>
      <c r="BMY46" s="30"/>
      <c r="BMZ46" s="30"/>
      <c r="BNA46" s="30"/>
      <c r="BNB46" s="30"/>
      <c r="BNC46" s="30"/>
      <c r="BND46" s="30"/>
      <c r="BNE46" s="30"/>
      <c r="BNF46" s="30"/>
      <c r="BNG46" s="30"/>
      <c r="BNH46" s="30"/>
      <c r="BNI46" s="30"/>
      <c r="BNJ46" s="30"/>
      <c r="BNK46" s="30"/>
      <c r="BNL46" s="30"/>
      <c r="BNM46" s="30"/>
      <c r="BNN46" s="30"/>
      <c r="BNO46" s="30"/>
      <c r="BNP46" s="30"/>
      <c r="BNQ46" s="30"/>
      <c r="BNR46" s="30"/>
      <c r="BNS46" s="30"/>
      <c r="BNT46" s="30"/>
      <c r="BNU46" s="30"/>
      <c r="BNV46" s="30"/>
      <c r="BNW46" s="30"/>
      <c r="BNX46" s="30"/>
      <c r="BNY46" s="30"/>
      <c r="BNZ46" s="30"/>
      <c r="BOA46" s="30"/>
      <c r="BOB46" s="30"/>
      <c r="BOC46" s="30"/>
      <c r="BOD46" s="30"/>
      <c r="BOE46" s="30"/>
      <c r="BOF46" s="30"/>
      <c r="BOG46" s="30"/>
      <c r="BOH46" s="30"/>
      <c r="BOI46" s="30"/>
      <c r="BOJ46" s="30"/>
      <c r="BOK46" s="30"/>
      <c r="BOL46" s="30"/>
      <c r="BOM46" s="30"/>
      <c r="BON46" s="30"/>
      <c r="BOO46" s="30"/>
      <c r="BOP46" s="30"/>
      <c r="BOQ46" s="30"/>
      <c r="BOR46" s="30"/>
      <c r="BOS46" s="30"/>
      <c r="BOT46" s="30"/>
      <c r="BOU46" s="30"/>
      <c r="BOV46" s="30"/>
      <c r="BOW46" s="30"/>
      <c r="BOX46" s="30"/>
      <c r="BOY46" s="30"/>
      <c r="BOZ46" s="30"/>
      <c r="BPA46" s="30"/>
      <c r="BPB46" s="30"/>
      <c r="BPC46" s="30"/>
      <c r="BPD46" s="30"/>
      <c r="BPE46" s="30"/>
      <c r="BPF46" s="30"/>
      <c r="BPG46" s="30"/>
      <c r="BPH46" s="30"/>
      <c r="BPI46" s="30"/>
      <c r="BPJ46" s="30"/>
      <c r="BPK46" s="30"/>
      <c r="BPL46" s="30"/>
      <c r="BPM46" s="30"/>
      <c r="BPN46" s="30"/>
      <c r="BPO46" s="30"/>
      <c r="BPP46" s="30"/>
      <c r="BPQ46" s="30"/>
      <c r="BPR46" s="30"/>
      <c r="BPS46" s="30"/>
      <c r="BPT46" s="30"/>
      <c r="BPU46" s="30"/>
      <c r="BPV46" s="30"/>
      <c r="BPW46" s="30"/>
      <c r="BPX46" s="30"/>
      <c r="BPY46" s="30"/>
      <c r="BPZ46" s="30"/>
      <c r="BQA46" s="30"/>
      <c r="BQB46" s="30"/>
      <c r="BQC46" s="30"/>
      <c r="BQD46" s="30"/>
      <c r="BQE46" s="30"/>
      <c r="BQF46" s="30"/>
      <c r="BQG46" s="30"/>
      <c r="BQH46" s="30"/>
      <c r="BQI46" s="30"/>
      <c r="BQJ46" s="30"/>
      <c r="BQK46" s="30"/>
      <c r="BQL46" s="30"/>
      <c r="BQM46" s="30"/>
      <c r="BQN46" s="30"/>
      <c r="BQO46" s="30"/>
      <c r="BQP46" s="30"/>
      <c r="BQQ46" s="30"/>
      <c r="BQR46" s="30"/>
      <c r="BQS46" s="30"/>
      <c r="BQT46" s="30"/>
      <c r="BQU46" s="30"/>
      <c r="BQV46" s="30"/>
      <c r="BQW46" s="30"/>
      <c r="BQX46" s="30"/>
      <c r="BQY46" s="30"/>
      <c r="BQZ46" s="30"/>
      <c r="BRA46" s="30"/>
      <c r="BRB46" s="30"/>
      <c r="BRC46" s="30"/>
      <c r="BRD46" s="30"/>
      <c r="BRE46" s="30"/>
      <c r="BRF46" s="30"/>
      <c r="BRG46" s="30"/>
      <c r="BRH46" s="30"/>
      <c r="BRI46" s="30"/>
      <c r="BRJ46" s="30"/>
      <c r="BRK46" s="30"/>
      <c r="BRL46" s="30"/>
      <c r="BRM46" s="30"/>
      <c r="BRN46" s="30"/>
      <c r="BRO46" s="30"/>
      <c r="BRP46" s="30"/>
      <c r="BRQ46" s="30"/>
      <c r="BRR46" s="30"/>
      <c r="BRS46" s="30"/>
      <c r="BRT46" s="30"/>
      <c r="BRU46" s="30"/>
      <c r="BRV46" s="30"/>
      <c r="BRW46" s="30"/>
      <c r="BRX46" s="30"/>
      <c r="BRY46" s="30"/>
      <c r="BRZ46" s="30"/>
      <c r="BSA46" s="30"/>
      <c r="BSB46" s="30"/>
      <c r="BSC46" s="30"/>
      <c r="BSD46" s="30"/>
      <c r="BSE46" s="30"/>
      <c r="BSF46" s="30"/>
      <c r="BSG46" s="30"/>
      <c r="BSH46" s="30"/>
      <c r="BSI46" s="30"/>
      <c r="BSJ46" s="30"/>
      <c r="BSK46" s="30"/>
      <c r="BSL46" s="30"/>
      <c r="BSM46" s="30"/>
      <c r="BSN46" s="30"/>
      <c r="BSO46" s="30"/>
      <c r="BSP46" s="30"/>
      <c r="BSQ46" s="30"/>
      <c r="BSR46" s="30"/>
      <c r="BSS46" s="30"/>
      <c r="BST46" s="30"/>
      <c r="BSU46" s="30"/>
      <c r="BSV46" s="30"/>
      <c r="BSW46" s="30"/>
      <c r="BSX46" s="30"/>
      <c r="BSY46" s="30"/>
      <c r="BSZ46" s="30"/>
      <c r="BTA46" s="30"/>
      <c r="BTB46" s="30"/>
      <c r="BTC46" s="30"/>
      <c r="BTD46" s="30"/>
      <c r="BTE46" s="30"/>
      <c r="BTF46" s="30"/>
      <c r="BTG46" s="30"/>
      <c r="BTH46" s="30"/>
      <c r="BTI46" s="30"/>
      <c r="BTJ46" s="30"/>
      <c r="BTK46" s="30"/>
      <c r="BTL46" s="30"/>
      <c r="BTM46" s="30"/>
      <c r="BTN46" s="30"/>
      <c r="BTO46" s="30"/>
      <c r="BTP46" s="30"/>
      <c r="BTQ46" s="30"/>
      <c r="BTR46" s="30"/>
      <c r="BTS46" s="30"/>
      <c r="BTT46" s="30"/>
      <c r="BTU46" s="30"/>
      <c r="BTV46" s="30"/>
      <c r="BTW46" s="30"/>
      <c r="BTX46" s="30"/>
      <c r="BTY46" s="30"/>
      <c r="BTZ46" s="30"/>
      <c r="BUA46" s="30"/>
      <c r="BUB46" s="30"/>
      <c r="BUC46" s="30"/>
      <c r="BUD46" s="30"/>
      <c r="BUE46" s="30"/>
      <c r="BUF46" s="30"/>
      <c r="BUG46" s="30"/>
      <c r="BUH46" s="30"/>
      <c r="BUI46" s="30"/>
      <c r="BUJ46" s="30"/>
      <c r="BUK46" s="30"/>
      <c r="BUL46" s="30"/>
      <c r="BUM46" s="30"/>
      <c r="BUN46" s="30"/>
      <c r="BUO46" s="30"/>
      <c r="BUP46" s="30"/>
      <c r="BUQ46" s="30"/>
      <c r="BUR46" s="30"/>
      <c r="BUS46" s="30"/>
      <c r="BUT46" s="30"/>
      <c r="BUU46" s="30"/>
      <c r="BUV46" s="30"/>
      <c r="BUW46" s="30"/>
      <c r="BUX46" s="30"/>
      <c r="BUY46" s="30"/>
      <c r="BUZ46" s="30"/>
      <c r="BVA46" s="30"/>
      <c r="BVB46" s="30"/>
      <c r="BVC46" s="30"/>
      <c r="BVD46" s="30"/>
      <c r="BVE46" s="30"/>
      <c r="BVF46" s="30"/>
      <c r="BVG46" s="30"/>
      <c r="BVH46" s="30"/>
      <c r="BVI46" s="30"/>
      <c r="BVJ46" s="30"/>
      <c r="BVK46" s="30"/>
      <c r="BVL46" s="30"/>
      <c r="BVM46" s="30"/>
      <c r="BVN46" s="30"/>
      <c r="BVO46" s="30"/>
      <c r="BVP46" s="30"/>
      <c r="BVQ46" s="30"/>
      <c r="BVR46" s="30"/>
      <c r="BVS46" s="30"/>
      <c r="BVT46" s="30"/>
      <c r="BVU46" s="30"/>
      <c r="BVV46" s="30"/>
      <c r="BVW46" s="30"/>
      <c r="BVX46" s="30"/>
      <c r="BVY46" s="30"/>
      <c r="BVZ46" s="30"/>
      <c r="BWA46" s="30"/>
      <c r="BWB46" s="30"/>
      <c r="BWC46" s="30"/>
      <c r="BWD46" s="30"/>
      <c r="BWE46" s="30"/>
      <c r="BWF46" s="30"/>
      <c r="BWG46" s="30"/>
      <c r="BWH46" s="30"/>
      <c r="BWI46" s="30"/>
      <c r="BWJ46" s="30"/>
      <c r="BWK46" s="30"/>
      <c r="BWL46" s="30"/>
      <c r="BWM46" s="30"/>
      <c r="BWN46" s="30"/>
      <c r="BWO46" s="30"/>
      <c r="BWP46" s="30"/>
      <c r="BWQ46" s="30"/>
      <c r="BWR46" s="30"/>
      <c r="BWS46" s="30"/>
      <c r="BWT46" s="30"/>
      <c r="BWU46" s="30"/>
      <c r="BWV46" s="30"/>
      <c r="BWW46" s="30"/>
      <c r="BWX46" s="30"/>
      <c r="BWY46" s="30"/>
      <c r="BWZ46" s="30"/>
      <c r="BXA46" s="30"/>
      <c r="BXB46" s="30"/>
      <c r="BXC46" s="30"/>
      <c r="BXD46" s="30"/>
      <c r="BXE46" s="30"/>
      <c r="BXF46" s="30"/>
      <c r="BXG46" s="30"/>
      <c r="BXH46" s="30"/>
      <c r="BXI46" s="30"/>
      <c r="BXJ46" s="30"/>
      <c r="BXK46" s="30"/>
      <c r="BXL46" s="30"/>
      <c r="BXM46" s="30"/>
      <c r="BXN46" s="30"/>
      <c r="BXO46" s="30"/>
      <c r="BXP46" s="30"/>
      <c r="BXQ46" s="30"/>
      <c r="BXR46" s="30"/>
      <c r="BXS46" s="30"/>
      <c r="BXT46" s="30"/>
      <c r="BXU46" s="30"/>
      <c r="BXV46" s="30"/>
      <c r="BXW46" s="30"/>
      <c r="BXX46" s="30"/>
      <c r="BXY46" s="30"/>
      <c r="BXZ46" s="30"/>
      <c r="BYA46" s="30"/>
      <c r="BYB46" s="30"/>
      <c r="BYC46" s="30"/>
      <c r="BYD46" s="30"/>
      <c r="BYE46" s="30"/>
      <c r="BYF46" s="30"/>
      <c r="BYG46" s="30"/>
      <c r="BYH46" s="30"/>
      <c r="BYI46" s="30"/>
      <c r="BYJ46" s="30"/>
      <c r="BYK46" s="30"/>
      <c r="BYL46" s="30"/>
      <c r="BYM46" s="30"/>
      <c r="BYN46" s="30"/>
      <c r="BYO46" s="30"/>
      <c r="BYP46" s="30"/>
      <c r="BYQ46" s="30"/>
      <c r="BYR46" s="30"/>
      <c r="BYS46" s="30"/>
      <c r="BYT46" s="30"/>
      <c r="BYU46" s="30"/>
      <c r="BYV46" s="30"/>
      <c r="BYW46" s="30"/>
      <c r="BYX46" s="30"/>
      <c r="BYY46" s="30"/>
      <c r="BYZ46" s="30"/>
      <c r="BZA46" s="30"/>
      <c r="BZB46" s="30"/>
      <c r="BZC46" s="30"/>
      <c r="BZD46" s="30"/>
      <c r="BZE46" s="30"/>
      <c r="BZF46" s="30"/>
      <c r="BZG46" s="30"/>
      <c r="BZH46" s="30"/>
      <c r="BZI46" s="30"/>
      <c r="BZJ46" s="30"/>
      <c r="BZK46" s="30"/>
      <c r="BZL46" s="30"/>
      <c r="BZM46" s="30"/>
      <c r="BZN46" s="30"/>
      <c r="BZO46" s="30"/>
      <c r="BZP46" s="30"/>
      <c r="BZQ46" s="30"/>
      <c r="BZR46" s="30"/>
      <c r="BZS46" s="30"/>
      <c r="BZT46" s="30"/>
      <c r="BZU46" s="30"/>
      <c r="BZV46" s="30"/>
      <c r="BZW46" s="30"/>
      <c r="BZX46" s="30"/>
      <c r="BZY46" s="30"/>
      <c r="BZZ46" s="30"/>
      <c r="CAA46" s="30"/>
      <c r="CAB46" s="30"/>
      <c r="CAC46" s="30"/>
      <c r="CAD46" s="30"/>
      <c r="CAE46" s="30"/>
      <c r="CAF46" s="30"/>
      <c r="CAG46" s="30"/>
      <c r="CAH46" s="30"/>
      <c r="CAI46" s="30"/>
      <c r="CAJ46" s="30"/>
      <c r="CAK46" s="30"/>
      <c r="CAL46" s="30"/>
      <c r="CAM46" s="30"/>
      <c r="CAN46" s="30"/>
      <c r="CAO46" s="30"/>
      <c r="CAP46" s="30"/>
      <c r="CAQ46" s="30"/>
      <c r="CAR46" s="30"/>
      <c r="CAS46" s="30"/>
      <c r="CAT46" s="30"/>
      <c r="CAU46" s="30"/>
      <c r="CAV46" s="30"/>
      <c r="CAW46" s="30"/>
      <c r="CAX46" s="30"/>
      <c r="CAY46" s="30"/>
      <c r="CAZ46" s="30"/>
      <c r="CBA46" s="30"/>
      <c r="CBB46" s="30"/>
      <c r="CBC46" s="30"/>
      <c r="CBD46" s="30"/>
      <c r="CBE46" s="30"/>
      <c r="CBF46" s="30"/>
      <c r="CBG46" s="30"/>
      <c r="CBH46" s="30"/>
      <c r="CBI46" s="30"/>
      <c r="CBJ46" s="30"/>
      <c r="CBK46" s="30"/>
      <c r="CBL46" s="30"/>
      <c r="CBM46" s="30"/>
      <c r="CBN46" s="30"/>
      <c r="CBO46" s="30"/>
      <c r="CBP46" s="30"/>
      <c r="CBQ46" s="30"/>
      <c r="CBR46" s="30"/>
      <c r="CBS46" s="30"/>
      <c r="CBT46" s="30"/>
      <c r="CBU46" s="30"/>
      <c r="CBV46" s="30"/>
      <c r="CBW46" s="30"/>
      <c r="CBX46" s="30"/>
      <c r="CBY46" s="30"/>
      <c r="CBZ46" s="30"/>
      <c r="CCA46" s="30"/>
      <c r="CCB46" s="30"/>
      <c r="CCC46" s="30"/>
      <c r="CCD46" s="30"/>
      <c r="CCE46" s="30"/>
      <c r="CCF46" s="30"/>
      <c r="CCG46" s="30"/>
      <c r="CCH46" s="30"/>
      <c r="CCI46" s="30"/>
      <c r="CCJ46" s="30"/>
      <c r="CCK46" s="30"/>
      <c r="CCL46" s="30"/>
      <c r="CCM46" s="30"/>
      <c r="CCN46" s="30"/>
      <c r="CCO46" s="30"/>
      <c r="CCP46" s="30"/>
      <c r="CCQ46" s="30"/>
      <c r="CCR46" s="30"/>
      <c r="CCS46" s="30"/>
      <c r="CCT46" s="30"/>
      <c r="CCU46" s="30"/>
      <c r="CCV46" s="30"/>
      <c r="CCW46" s="30"/>
      <c r="CCX46" s="30"/>
      <c r="CCY46" s="30"/>
      <c r="CCZ46" s="30"/>
      <c r="CDA46" s="30"/>
      <c r="CDB46" s="30"/>
      <c r="CDC46" s="30"/>
      <c r="CDD46" s="30"/>
      <c r="CDE46" s="30"/>
      <c r="CDF46" s="30"/>
      <c r="CDG46" s="30"/>
      <c r="CDH46" s="30"/>
      <c r="CDI46" s="30"/>
      <c r="CDJ46" s="30"/>
      <c r="CDK46" s="30"/>
      <c r="CDL46" s="30"/>
      <c r="CDM46" s="30"/>
      <c r="CDN46" s="30"/>
      <c r="CDO46" s="30"/>
      <c r="CDP46" s="30"/>
      <c r="CDQ46" s="30"/>
      <c r="CDR46" s="30"/>
      <c r="CDS46" s="30"/>
      <c r="CDT46" s="30"/>
      <c r="CDU46" s="30"/>
      <c r="CDV46" s="30"/>
      <c r="CDW46" s="30"/>
      <c r="CDX46" s="30"/>
      <c r="CDY46" s="30"/>
      <c r="CDZ46" s="30"/>
      <c r="CEA46" s="30"/>
      <c r="CEB46" s="30"/>
      <c r="CEC46" s="30"/>
      <c r="CED46" s="30"/>
      <c r="CEE46" s="30"/>
      <c r="CEF46" s="30"/>
      <c r="CEG46" s="30"/>
      <c r="CEH46" s="30"/>
      <c r="CEI46" s="30"/>
      <c r="CEJ46" s="30"/>
      <c r="CEK46" s="30"/>
      <c r="CEL46" s="30"/>
      <c r="CEM46" s="30"/>
      <c r="CEN46" s="30"/>
      <c r="CEO46" s="30"/>
      <c r="CEP46" s="30"/>
      <c r="CEQ46" s="30"/>
      <c r="CER46" s="30"/>
      <c r="CES46" s="30"/>
      <c r="CET46" s="30"/>
      <c r="CEU46" s="30"/>
      <c r="CEV46" s="30"/>
      <c r="CEW46" s="30"/>
      <c r="CEX46" s="30"/>
      <c r="CEY46" s="30"/>
      <c r="CEZ46" s="30"/>
      <c r="CFA46" s="30"/>
      <c r="CFB46" s="30"/>
      <c r="CFC46" s="30"/>
      <c r="CFD46" s="30"/>
      <c r="CFE46" s="30"/>
      <c r="CFF46" s="30"/>
      <c r="CFG46" s="30"/>
      <c r="CFH46" s="30"/>
      <c r="CFI46" s="30"/>
      <c r="CFJ46" s="30"/>
      <c r="CFK46" s="30"/>
      <c r="CFL46" s="30"/>
      <c r="CFM46" s="30"/>
      <c r="CFN46" s="30"/>
      <c r="CFO46" s="30"/>
      <c r="CFP46" s="30"/>
      <c r="CFQ46" s="30"/>
      <c r="CFR46" s="30"/>
      <c r="CFS46" s="30"/>
      <c r="CFT46" s="30"/>
      <c r="CFU46" s="30"/>
      <c r="CFV46" s="30"/>
      <c r="CFW46" s="30"/>
      <c r="CFX46" s="30"/>
      <c r="CFY46" s="30"/>
      <c r="CFZ46" s="30"/>
      <c r="CGA46" s="30"/>
      <c r="CGB46" s="30"/>
      <c r="CGC46" s="30"/>
      <c r="CGD46" s="30"/>
      <c r="CGE46" s="30"/>
      <c r="CGF46" s="30"/>
      <c r="CGG46" s="30"/>
      <c r="CGH46" s="30"/>
      <c r="CGI46" s="30"/>
      <c r="CGJ46" s="30"/>
      <c r="CGK46" s="30"/>
      <c r="CGL46" s="30"/>
      <c r="CGM46" s="30"/>
      <c r="CGN46" s="30"/>
      <c r="CGO46" s="30"/>
      <c r="CGP46" s="30"/>
      <c r="CGQ46" s="30"/>
      <c r="CGR46" s="30"/>
      <c r="CGS46" s="30"/>
      <c r="CGT46" s="30"/>
      <c r="CGU46" s="30"/>
      <c r="CGV46" s="30"/>
      <c r="CGW46" s="30"/>
      <c r="CGX46" s="30"/>
      <c r="CGY46" s="30"/>
      <c r="CGZ46" s="30"/>
      <c r="CHA46" s="30"/>
      <c r="CHB46" s="30"/>
      <c r="CHC46" s="30"/>
      <c r="CHD46" s="30"/>
      <c r="CHE46" s="30"/>
      <c r="CHF46" s="30"/>
      <c r="CHG46" s="30"/>
      <c r="CHH46" s="30"/>
      <c r="CHI46" s="30"/>
      <c r="CHJ46" s="30"/>
      <c r="CHK46" s="30"/>
      <c r="CHL46" s="30"/>
      <c r="CHM46" s="30"/>
      <c r="CHN46" s="30"/>
      <c r="CHO46" s="30"/>
      <c r="CHP46" s="30"/>
      <c r="CHQ46" s="30"/>
      <c r="CHR46" s="30"/>
      <c r="CHS46" s="30"/>
      <c r="CHT46" s="30"/>
      <c r="CHU46" s="30"/>
      <c r="CHV46" s="30"/>
      <c r="CHW46" s="30"/>
      <c r="CHX46" s="30"/>
      <c r="CHY46" s="30"/>
      <c r="CHZ46" s="30"/>
      <c r="CIA46" s="30"/>
      <c r="CIB46" s="30"/>
      <c r="CIC46" s="30"/>
      <c r="CID46" s="30"/>
      <c r="CIE46" s="30"/>
      <c r="CIF46" s="30"/>
      <c r="CIG46" s="30"/>
      <c r="CIH46" s="30"/>
      <c r="CII46" s="30"/>
      <c r="CIJ46" s="30"/>
      <c r="CIK46" s="30"/>
      <c r="CIL46" s="30"/>
      <c r="CIM46" s="30"/>
      <c r="CIN46" s="30"/>
      <c r="CIO46" s="30"/>
      <c r="CIP46" s="30"/>
      <c r="CIQ46" s="30"/>
      <c r="CIR46" s="30"/>
      <c r="CIS46" s="30"/>
      <c r="CIT46" s="30"/>
      <c r="CIU46" s="30"/>
      <c r="CIV46" s="30"/>
      <c r="CIW46" s="30"/>
      <c r="CIX46" s="30"/>
      <c r="CIY46" s="30"/>
      <c r="CIZ46" s="30"/>
      <c r="CJA46" s="30"/>
      <c r="CJB46" s="30"/>
      <c r="CJC46" s="30"/>
      <c r="CJD46" s="30"/>
      <c r="CJE46" s="30"/>
      <c r="CJF46" s="30"/>
      <c r="CJG46" s="30"/>
      <c r="CJH46" s="30"/>
      <c r="CJI46" s="30"/>
      <c r="CJJ46" s="30"/>
      <c r="CJK46" s="30"/>
      <c r="CJL46" s="30"/>
      <c r="CJM46" s="30"/>
      <c r="CJN46" s="30"/>
      <c r="CJO46" s="30"/>
      <c r="CJP46" s="30"/>
      <c r="CJQ46" s="30"/>
      <c r="CJR46" s="30"/>
      <c r="CJS46" s="30"/>
      <c r="CJT46" s="30"/>
      <c r="CJU46" s="30"/>
      <c r="CJV46" s="30"/>
      <c r="CJW46" s="30"/>
      <c r="CJX46" s="30"/>
      <c r="CJY46" s="30"/>
      <c r="CJZ46" s="30"/>
      <c r="CKA46" s="30"/>
      <c r="CKB46" s="30"/>
      <c r="CKC46" s="30"/>
      <c r="CKD46" s="30"/>
      <c r="CKE46" s="30"/>
      <c r="CKF46" s="30"/>
      <c r="CKG46" s="30"/>
      <c r="CKH46" s="30"/>
      <c r="CKI46" s="30"/>
      <c r="CKJ46" s="30"/>
      <c r="CKK46" s="30"/>
      <c r="CKL46" s="30"/>
      <c r="CKM46" s="30"/>
      <c r="CKN46" s="30"/>
      <c r="CKO46" s="30"/>
      <c r="CKP46" s="30"/>
      <c r="CKQ46" s="30"/>
      <c r="CKR46" s="30"/>
      <c r="CKS46" s="30"/>
      <c r="CKT46" s="30"/>
      <c r="CKU46" s="30"/>
      <c r="CKV46" s="30"/>
      <c r="CKW46" s="30"/>
      <c r="CKX46" s="30"/>
      <c r="CKY46" s="30"/>
      <c r="CKZ46" s="30"/>
      <c r="CLA46" s="30"/>
      <c r="CLB46" s="30"/>
      <c r="CLC46" s="30"/>
      <c r="CLD46" s="30"/>
      <c r="CLE46" s="30"/>
      <c r="CLF46" s="30"/>
      <c r="CLG46" s="30"/>
      <c r="CLH46" s="30"/>
      <c r="CLI46" s="30"/>
      <c r="CLJ46" s="30"/>
      <c r="CLK46" s="30"/>
      <c r="CLL46" s="30"/>
      <c r="CLM46" s="30"/>
      <c r="CLN46" s="30"/>
      <c r="CLO46" s="30"/>
      <c r="CLP46" s="30"/>
      <c r="CLQ46" s="30"/>
      <c r="CLR46" s="30"/>
      <c r="CLS46" s="30"/>
      <c r="CLT46" s="30"/>
      <c r="CLU46" s="30"/>
      <c r="CLV46" s="30"/>
      <c r="CLW46" s="30"/>
      <c r="CLX46" s="30"/>
      <c r="CLY46" s="30"/>
      <c r="CLZ46" s="30"/>
      <c r="CMA46" s="30"/>
      <c r="CMB46" s="30"/>
      <c r="CMC46" s="30"/>
      <c r="CMD46" s="30"/>
      <c r="CME46" s="30"/>
      <c r="CMF46" s="30"/>
      <c r="CMG46" s="30"/>
      <c r="CMH46" s="30"/>
      <c r="CMI46" s="30"/>
      <c r="CMJ46" s="30"/>
      <c r="CMK46" s="30"/>
      <c r="CML46" s="30"/>
      <c r="CMM46" s="30"/>
      <c r="CMN46" s="30"/>
      <c r="CMO46" s="30"/>
      <c r="CMP46" s="30"/>
      <c r="CMQ46" s="30"/>
      <c r="CMR46" s="30"/>
      <c r="CMS46" s="30"/>
      <c r="CMT46" s="30"/>
      <c r="CMU46" s="30"/>
      <c r="CMV46" s="30"/>
      <c r="CMW46" s="30"/>
      <c r="CMX46" s="30"/>
      <c r="CMY46" s="30"/>
      <c r="CMZ46" s="30"/>
      <c r="CNA46" s="30"/>
      <c r="CNB46" s="30"/>
      <c r="CNC46" s="30"/>
      <c r="CND46" s="30"/>
      <c r="CNE46" s="30"/>
      <c r="CNF46" s="30"/>
      <c r="CNG46" s="30"/>
      <c r="CNH46" s="30"/>
      <c r="CNI46" s="30"/>
      <c r="CNJ46" s="30"/>
      <c r="CNK46" s="30"/>
      <c r="CNL46" s="30"/>
      <c r="CNM46" s="30"/>
      <c r="CNN46" s="30"/>
      <c r="CNO46" s="30"/>
      <c r="CNP46" s="30"/>
      <c r="CNQ46" s="30"/>
      <c r="CNR46" s="30"/>
      <c r="CNS46" s="30"/>
      <c r="CNT46" s="30"/>
      <c r="CNU46" s="30"/>
      <c r="CNV46" s="30"/>
      <c r="CNW46" s="30"/>
      <c r="CNX46" s="30"/>
      <c r="CNY46" s="30"/>
      <c r="CNZ46" s="30"/>
      <c r="COA46" s="30"/>
      <c r="COB46" s="30"/>
      <c r="COC46" s="30"/>
      <c r="COD46" s="30"/>
      <c r="COE46" s="30"/>
      <c r="COF46" s="30"/>
      <c r="COG46" s="30"/>
      <c r="COH46" s="30"/>
      <c r="COI46" s="30"/>
      <c r="COJ46" s="30"/>
      <c r="COK46" s="30"/>
      <c r="COL46" s="30"/>
      <c r="COM46" s="30"/>
      <c r="CON46" s="30"/>
      <c r="COO46" s="30"/>
      <c r="COP46" s="30"/>
      <c r="COQ46" s="30"/>
      <c r="COR46" s="30"/>
      <c r="COS46" s="30"/>
      <c r="COT46" s="30"/>
      <c r="COU46" s="30"/>
      <c r="COV46" s="30"/>
      <c r="COW46" s="30"/>
      <c r="COX46" s="30"/>
      <c r="COY46" s="30"/>
      <c r="COZ46" s="30"/>
      <c r="CPA46" s="30"/>
      <c r="CPB46" s="30"/>
      <c r="CPC46" s="30"/>
      <c r="CPD46" s="30"/>
      <c r="CPE46" s="30"/>
      <c r="CPF46" s="30"/>
      <c r="CPG46" s="30"/>
      <c r="CPH46" s="30"/>
      <c r="CPI46" s="30"/>
      <c r="CPJ46" s="30"/>
      <c r="CPK46" s="30"/>
      <c r="CPL46" s="30"/>
      <c r="CPM46" s="30"/>
      <c r="CPN46" s="30"/>
      <c r="CPO46" s="30"/>
      <c r="CPP46" s="30"/>
      <c r="CPQ46" s="30"/>
      <c r="CPR46" s="30"/>
      <c r="CPS46" s="30"/>
      <c r="CPT46" s="30"/>
      <c r="CPU46" s="30"/>
      <c r="CPV46" s="30"/>
      <c r="CPW46" s="30"/>
      <c r="CPX46" s="30"/>
      <c r="CPY46" s="30"/>
      <c r="CPZ46" s="30"/>
      <c r="CQA46" s="30"/>
      <c r="CQB46" s="30"/>
      <c r="CQC46" s="30"/>
      <c r="CQD46" s="30"/>
      <c r="CQE46" s="30"/>
      <c r="CQF46" s="30"/>
      <c r="CQG46" s="30"/>
      <c r="CQH46" s="30"/>
      <c r="CQI46" s="30"/>
      <c r="CQJ46" s="30"/>
      <c r="CQK46" s="30"/>
      <c r="CQL46" s="30"/>
      <c r="CQM46" s="30"/>
      <c r="CQN46" s="30"/>
      <c r="CQO46" s="30"/>
      <c r="CQP46" s="30"/>
      <c r="CQQ46" s="30"/>
      <c r="CQR46" s="30"/>
      <c r="CQS46" s="30"/>
      <c r="CQT46" s="30"/>
      <c r="CQU46" s="30"/>
      <c r="CQV46" s="30"/>
      <c r="CQW46" s="30"/>
      <c r="CQX46" s="30"/>
      <c r="CQY46" s="30"/>
      <c r="CQZ46" s="30"/>
      <c r="CRA46" s="30"/>
      <c r="CRB46" s="30"/>
      <c r="CRC46" s="30"/>
      <c r="CRD46" s="30"/>
      <c r="CRE46" s="30"/>
      <c r="CRF46" s="30"/>
      <c r="CRG46" s="30"/>
      <c r="CRH46" s="30"/>
      <c r="CRI46" s="30"/>
      <c r="CRJ46" s="30"/>
      <c r="CRK46" s="30"/>
      <c r="CRL46" s="30"/>
      <c r="CRM46" s="30"/>
      <c r="CRN46" s="30"/>
      <c r="CRO46" s="30"/>
      <c r="CRP46" s="30"/>
      <c r="CRQ46" s="30"/>
      <c r="CRR46" s="30"/>
      <c r="CRS46" s="30"/>
      <c r="CRT46" s="30"/>
      <c r="CRU46" s="30"/>
      <c r="CRV46" s="30"/>
      <c r="CRW46" s="30"/>
      <c r="CRX46" s="30"/>
      <c r="CRY46" s="30"/>
      <c r="CRZ46" s="30"/>
      <c r="CSA46" s="30"/>
      <c r="CSB46" s="30"/>
      <c r="CSC46" s="30"/>
      <c r="CSD46" s="30"/>
      <c r="CSE46" s="30"/>
      <c r="CSF46" s="30"/>
      <c r="CSG46" s="30"/>
      <c r="CSH46" s="30"/>
      <c r="CSI46" s="30"/>
      <c r="CSJ46" s="30"/>
      <c r="CSK46" s="30"/>
      <c r="CSL46" s="30"/>
      <c r="CSM46" s="30"/>
      <c r="CSN46" s="30"/>
      <c r="CSO46" s="30"/>
      <c r="CSP46" s="30"/>
      <c r="CSQ46" s="30"/>
      <c r="CSR46" s="30"/>
      <c r="CSS46" s="30"/>
      <c r="CST46" s="30"/>
      <c r="CSU46" s="30"/>
      <c r="CSV46" s="30"/>
      <c r="CSW46" s="30"/>
      <c r="CSX46" s="30"/>
      <c r="CSY46" s="30"/>
      <c r="CSZ46" s="30"/>
      <c r="CTA46" s="30"/>
      <c r="CTB46" s="30"/>
      <c r="CTC46" s="30"/>
      <c r="CTD46" s="30"/>
      <c r="CTE46" s="30"/>
      <c r="CTF46" s="30"/>
      <c r="CTG46" s="30"/>
      <c r="CTH46" s="30"/>
      <c r="CTI46" s="30"/>
      <c r="CTJ46" s="30"/>
      <c r="CTK46" s="30"/>
      <c r="CTL46" s="30"/>
      <c r="CTM46" s="30"/>
      <c r="CTN46" s="30"/>
      <c r="CTO46" s="30"/>
      <c r="CTP46" s="30"/>
      <c r="CTQ46" s="30"/>
      <c r="CTR46" s="30"/>
      <c r="CTS46" s="30"/>
      <c r="CTT46" s="30"/>
      <c r="CTU46" s="30"/>
      <c r="CTV46" s="30"/>
      <c r="CTW46" s="30"/>
      <c r="CTX46" s="30"/>
      <c r="CTY46" s="30"/>
      <c r="CTZ46" s="30"/>
      <c r="CUA46" s="30"/>
      <c r="CUB46" s="30"/>
      <c r="CUC46" s="30"/>
      <c r="CUD46" s="30"/>
      <c r="CUE46" s="30"/>
      <c r="CUF46" s="30"/>
      <c r="CUG46" s="30"/>
      <c r="CUH46" s="30"/>
      <c r="CUI46" s="30"/>
      <c r="CUJ46" s="30"/>
      <c r="CUK46" s="30"/>
      <c r="CUL46" s="30"/>
      <c r="CUM46" s="30"/>
      <c r="CUN46" s="30"/>
      <c r="CUO46" s="30"/>
      <c r="CUP46" s="30"/>
      <c r="CUQ46" s="30"/>
      <c r="CUR46" s="30"/>
      <c r="CUS46" s="30"/>
      <c r="CUT46" s="30"/>
      <c r="CUU46" s="30"/>
      <c r="CUV46" s="30"/>
      <c r="CUW46" s="30"/>
      <c r="CUX46" s="30"/>
      <c r="CUY46" s="30"/>
      <c r="CUZ46" s="30"/>
      <c r="CVA46" s="30"/>
      <c r="CVB46" s="30"/>
      <c r="CVC46" s="30"/>
      <c r="CVD46" s="30"/>
      <c r="CVE46" s="30"/>
      <c r="CVF46" s="30"/>
      <c r="CVG46" s="30"/>
      <c r="CVH46" s="30"/>
      <c r="CVI46" s="30"/>
      <c r="CVJ46" s="30"/>
      <c r="CVK46" s="30"/>
      <c r="CVL46" s="30"/>
      <c r="CVM46" s="30"/>
      <c r="CVN46" s="30"/>
      <c r="CVO46" s="30"/>
      <c r="CVP46" s="30"/>
      <c r="CVQ46" s="30"/>
      <c r="CVR46" s="30"/>
      <c r="CVS46" s="30"/>
      <c r="CVT46" s="30"/>
      <c r="CVU46" s="30"/>
      <c r="CVV46" s="30"/>
      <c r="CVW46" s="30"/>
      <c r="CVX46" s="30"/>
      <c r="CVY46" s="30"/>
      <c r="CVZ46" s="30"/>
      <c r="CWA46" s="30"/>
      <c r="CWB46" s="30"/>
      <c r="CWC46" s="30"/>
      <c r="CWD46" s="30"/>
      <c r="CWE46" s="30"/>
      <c r="CWF46" s="30"/>
      <c r="CWG46" s="30"/>
      <c r="CWH46" s="30"/>
      <c r="CWI46" s="30"/>
      <c r="CWJ46" s="30"/>
      <c r="CWK46" s="30"/>
      <c r="CWL46" s="30"/>
      <c r="CWM46" s="30"/>
      <c r="CWN46" s="30"/>
      <c r="CWO46" s="30"/>
      <c r="CWP46" s="30"/>
      <c r="CWQ46" s="30"/>
      <c r="CWR46" s="30"/>
      <c r="CWS46" s="30"/>
      <c r="CWT46" s="30"/>
      <c r="CWU46" s="30"/>
      <c r="CWV46" s="30"/>
      <c r="CWW46" s="30"/>
      <c r="CWX46" s="30"/>
      <c r="CWY46" s="30"/>
      <c r="CWZ46" s="30"/>
      <c r="CXA46" s="30"/>
      <c r="CXB46" s="30"/>
      <c r="CXC46" s="30"/>
      <c r="CXD46" s="30"/>
      <c r="CXE46" s="30"/>
      <c r="CXF46" s="30"/>
      <c r="CXG46" s="30"/>
      <c r="CXH46" s="30"/>
      <c r="CXI46" s="30"/>
      <c r="CXJ46" s="30"/>
      <c r="CXK46" s="30"/>
      <c r="CXL46" s="30"/>
      <c r="CXM46" s="30"/>
      <c r="CXN46" s="30"/>
      <c r="CXO46" s="30"/>
      <c r="CXP46" s="30"/>
      <c r="CXQ46" s="30"/>
      <c r="CXR46" s="30"/>
      <c r="CXS46" s="30"/>
      <c r="CXT46" s="30"/>
      <c r="CXU46" s="30"/>
      <c r="CXV46" s="30"/>
      <c r="CXW46" s="30"/>
      <c r="CXX46" s="30"/>
      <c r="CXY46" s="30"/>
      <c r="CXZ46" s="30"/>
      <c r="CYA46" s="30"/>
      <c r="CYB46" s="30"/>
      <c r="CYC46" s="30"/>
      <c r="CYD46" s="30"/>
      <c r="CYE46" s="30"/>
      <c r="CYF46" s="30"/>
      <c r="CYG46" s="30"/>
      <c r="CYH46" s="30"/>
      <c r="CYI46" s="30"/>
      <c r="CYJ46" s="30"/>
      <c r="CYK46" s="30"/>
      <c r="CYL46" s="30"/>
      <c r="CYM46" s="30"/>
      <c r="CYN46" s="30"/>
      <c r="CYO46" s="30"/>
      <c r="CYP46" s="30"/>
      <c r="CYQ46" s="30"/>
      <c r="CYR46" s="30"/>
      <c r="CYS46" s="30"/>
      <c r="CYT46" s="30"/>
      <c r="CYU46" s="30"/>
      <c r="CYV46" s="30"/>
      <c r="CYW46" s="30"/>
      <c r="CYX46" s="30"/>
      <c r="CYY46" s="30"/>
      <c r="CYZ46" s="30"/>
      <c r="CZA46" s="30"/>
      <c r="CZB46" s="30"/>
      <c r="CZC46" s="30"/>
      <c r="CZD46" s="30"/>
      <c r="CZE46" s="30"/>
      <c r="CZF46" s="30"/>
      <c r="CZG46" s="30"/>
      <c r="CZH46" s="30"/>
      <c r="CZI46" s="30"/>
      <c r="CZJ46" s="30"/>
      <c r="CZK46" s="30"/>
      <c r="CZL46" s="30"/>
      <c r="CZM46" s="30"/>
      <c r="CZN46" s="30"/>
      <c r="CZO46" s="30"/>
      <c r="CZP46" s="30"/>
      <c r="CZQ46" s="30"/>
      <c r="CZR46" s="30"/>
      <c r="CZS46" s="30"/>
      <c r="CZT46" s="30"/>
      <c r="CZU46" s="30"/>
      <c r="CZV46" s="30"/>
      <c r="CZW46" s="30"/>
      <c r="CZX46" s="30"/>
      <c r="CZY46" s="30"/>
      <c r="CZZ46" s="30"/>
      <c r="DAA46" s="30"/>
      <c r="DAB46" s="30"/>
      <c r="DAC46" s="30"/>
      <c r="DAD46" s="30"/>
      <c r="DAE46" s="30"/>
      <c r="DAF46" s="30"/>
      <c r="DAG46" s="30"/>
      <c r="DAH46" s="30"/>
      <c r="DAI46" s="30"/>
      <c r="DAJ46" s="30"/>
      <c r="DAK46" s="30"/>
      <c r="DAL46" s="30"/>
      <c r="DAM46" s="30"/>
      <c r="DAN46" s="30"/>
      <c r="DAO46" s="30"/>
      <c r="DAP46" s="30"/>
      <c r="DAQ46" s="30"/>
      <c r="DAR46" s="30"/>
      <c r="DAS46" s="30"/>
      <c r="DAT46" s="30"/>
      <c r="DAU46" s="30"/>
      <c r="DAV46" s="30"/>
      <c r="DAW46" s="30"/>
      <c r="DAX46" s="30"/>
      <c r="DAY46" s="30"/>
      <c r="DAZ46" s="30"/>
      <c r="DBA46" s="30"/>
      <c r="DBB46" s="30"/>
      <c r="DBC46" s="30"/>
      <c r="DBD46" s="30"/>
      <c r="DBE46" s="30"/>
      <c r="DBF46" s="30"/>
      <c r="DBG46" s="30"/>
      <c r="DBH46" s="30"/>
      <c r="DBI46" s="30"/>
      <c r="DBJ46" s="30"/>
      <c r="DBK46" s="30"/>
      <c r="DBL46" s="30"/>
      <c r="DBM46" s="30"/>
      <c r="DBN46" s="30"/>
      <c r="DBO46" s="30"/>
      <c r="DBP46" s="30"/>
      <c r="DBQ46" s="30"/>
      <c r="DBR46" s="30"/>
      <c r="DBS46" s="30"/>
      <c r="DBT46" s="30"/>
      <c r="DBU46" s="30"/>
      <c r="DBV46" s="30"/>
      <c r="DBW46" s="30"/>
      <c r="DBX46" s="30"/>
      <c r="DBY46" s="30"/>
      <c r="DBZ46" s="30"/>
      <c r="DCA46" s="30"/>
      <c r="DCB46" s="30"/>
      <c r="DCC46" s="30"/>
      <c r="DCD46" s="30"/>
      <c r="DCE46" s="30"/>
      <c r="DCF46" s="30"/>
      <c r="DCG46" s="30"/>
      <c r="DCH46" s="30"/>
      <c r="DCI46" s="30"/>
      <c r="DCJ46" s="30"/>
      <c r="DCK46" s="30"/>
      <c r="DCL46" s="30"/>
      <c r="DCM46" s="30"/>
      <c r="DCN46" s="30"/>
      <c r="DCO46" s="30"/>
      <c r="DCP46" s="30"/>
      <c r="DCQ46" s="30"/>
      <c r="DCR46" s="30"/>
      <c r="DCS46" s="30"/>
      <c r="DCT46" s="30"/>
      <c r="DCU46" s="30"/>
      <c r="DCV46" s="30"/>
      <c r="DCW46" s="30"/>
      <c r="DCX46" s="30"/>
      <c r="DCY46" s="30"/>
      <c r="DCZ46" s="30"/>
      <c r="DDA46" s="30"/>
      <c r="DDB46" s="30"/>
      <c r="DDC46" s="30"/>
      <c r="DDD46" s="30"/>
      <c r="DDE46" s="30"/>
      <c r="DDF46" s="30"/>
      <c r="DDG46" s="30"/>
      <c r="DDH46" s="30"/>
      <c r="DDI46" s="30"/>
      <c r="DDJ46" s="30"/>
      <c r="DDK46" s="30"/>
      <c r="DDL46" s="30"/>
      <c r="DDM46" s="30"/>
      <c r="DDN46" s="30"/>
      <c r="DDO46" s="30"/>
      <c r="DDP46" s="30"/>
      <c r="DDQ46" s="30"/>
      <c r="DDR46" s="30"/>
      <c r="DDS46" s="30"/>
      <c r="DDT46" s="30"/>
      <c r="DDU46" s="30"/>
      <c r="DDV46" s="30"/>
      <c r="DDW46" s="30"/>
      <c r="DDX46" s="30"/>
      <c r="DDY46" s="30"/>
      <c r="DDZ46" s="30"/>
      <c r="DEA46" s="30"/>
      <c r="DEB46" s="30"/>
      <c r="DEC46" s="30"/>
      <c r="DED46" s="30"/>
      <c r="DEE46" s="30"/>
      <c r="DEF46" s="30"/>
      <c r="DEG46" s="30"/>
      <c r="DEH46" s="30"/>
      <c r="DEI46" s="30"/>
      <c r="DEJ46" s="30"/>
      <c r="DEK46" s="30"/>
      <c r="DEL46" s="30"/>
      <c r="DEM46" s="30"/>
      <c r="DEN46" s="30"/>
      <c r="DEO46" s="30"/>
      <c r="DEP46" s="30"/>
      <c r="DEQ46" s="30"/>
      <c r="DER46" s="30"/>
      <c r="DES46" s="30"/>
      <c r="DET46" s="30"/>
      <c r="DEU46" s="30"/>
      <c r="DEV46" s="30"/>
      <c r="DEW46" s="30"/>
      <c r="DEX46" s="30"/>
      <c r="DEY46" s="30"/>
      <c r="DEZ46" s="30"/>
      <c r="DFA46" s="30"/>
      <c r="DFB46" s="30"/>
      <c r="DFC46" s="30"/>
      <c r="DFD46" s="30"/>
      <c r="DFE46" s="30"/>
      <c r="DFF46" s="30"/>
      <c r="DFG46" s="30"/>
      <c r="DFH46" s="30"/>
      <c r="DFI46" s="30"/>
      <c r="DFJ46" s="30"/>
      <c r="DFK46" s="30"/>
      <c r="DFL46" s="30"/>
      <c r="DFM46" s="30"/>
      <c r="DFN46" s="30"/>
      <c r="DFO46" s="30"/>
      <c r="DFP46" s="30"/>
      <c r="DFQ46" s="30"/>
      <c r="DFR46" s="30"/>
      <c r="DFS46" s="30"/>
      <c r="DFT46" s="30"/>
      <c r="DFU46" s="30"/>
      <c r="DFV46" s="30"/>
      <c r="DFW46" s="30"/>
      <c r="DFX46" s="30"/>
      <c r="DFY46" s="30"/>
      <c r="DFZ46" s="30"/>
      <c r="DGA46" s="30"/>
      <c r="DGB46" s="30"/>
      <c r="DGC46" s="30"/>
      <c r="DGD46" s="30"/>
      <c r="DGE46" s="30"/>
      <c r="DGF46" s="30"/>
      <c r="DGG46" s="30"/>
      <c r="DGH46" s="30"/>
      <c r="DGI46" s="30"/>
      <c r="DGJ46" s="30"/>
      <c r="DGK46" s="30"/>
      <c r="DGL46" s="30"/>
      <c r="DGM46" s="30"/>
      <c r="DGN46" s="30"/>
      <c r="DGO46" s="30"/>
      <c r="DGP46" s="30"/>
      <c r="DGQ46" s="30"/>
      <c r="DGR46" s="30"/>
      <c r="DGS46" s="30"/>
      <c r="DGT46" s="30"/>
      <c r="DGU46" s="30"/>
      <c r="DGV46" s="30"/>
      <c r="DGW46" s="30"/>
      <c r="DGX46" s="30"/>
      <c r="DGY46" s="30"/>
      <c r="DGZ46" s="30"/>
      <c r="DHA46" s="30"/>
      <c r="DHB46" s="30"/>
      <c r="DHC46" s="30"/>
      <c r="DHD46" s="30"/>
      <c r="DHE46" s="30"/>
      <c r="DHF46" s="30"/>
      <c r="DHG46" s="30"/>
      <c r="DHH46" s="30"/>
      <c r="DHI46" s="30"/>
      <c r="DHJ46" s="30"/>
      <c r="DHK46" s="30"/>
      <c r="DHL46" s="30"/>
      <c r="DHM46" s="30"/>
      <c r="DHN46" s="30"/>
      <c r="DHO46" s="30"/>
      <c r="DHP46" s="30"/>
      <c r="DHQ46" s="30"/>
      <c r="DHR46" s="30"/>
      <c r="DHS46" s="30"/>
      <c r="DHT46" s="30"/>
      <c r="DHU46" s="30"/>
      <c r="DHV46" s="30"/>
      <c r="DHW46" s="30"/>
      <c r="DHX46" s="30"/>
      <c r="DHY46" s="30"/>
      <c r="DHZ46" s="30"/>
      <c r="DIA46" s="30"/>
      <c r="DIB46" s="30"/>
      <c r="DIC46" s="30"/>
      <c r="DID46" s="30"/>
      <c r="DIE46" s="30"/>
      <c r="DIF46" s="30"/>
      <c r="DIG46" s="30"/>
      <c r="DIH46" s="30"/>
      <c r="DII46" s="30"/>
      <c r="DIJ46" s="30"/>
      <c r="DIK46" s="30"/>
      <c r="DIL46" s="30"/>
      <c r="DIM46" s="30"/>
      <c r="DIN46" s="30"/>
      <c r="DIO46" s="30"/>
      <c r="DIP46" s="30"/>
      <c r="DIQ46" s="30"/>
      <c r="DIR46" s="30"/>
      <c r="DIS46" s="30"/>
      <c r="DIT46" s="30"/>
      <c r="DIU46" s="30"/>
      <c r="DIV46" s="30"/>
      <c r="DIW46" s="30"/>
      <c r="DIX46" s="30"/>
      <c r="DIY46" s="30"/>
      <c r="DIZ46" s="30"/>
      <c r="DJA46" s="30"/>
      <c r="DJB46" s="30"/>
      <c r="DJC46" s="30"/>
      <c r="DJD46" s="30"/>
      <c r="DJE46" s="30"/>
      <c r="DJF46" s="30"/>
      <c r="DJG46" s="30"/>
      <c r="DJH46" s="30"/>
      <c r="DJI46" s="30"/>
      <c r="DJJ46" s="30"/>
      <c r="DJK46" s="30"/>
      <c r="DJL46" s="30"/>
      <c r="DJM46" s="30"/>
      <c r="DJN46" s="30"/>
      <c r="DJO46" s="30"/>
      <c r="DJP46" s="30"/>
      <c r="DJQ46" s="30"/>
      <c r="DJR46" s="30"/>
      <c r="DJS46" s="30"/>
      <c r="DJT46" s="30"/>
      <c r="DJU46" s="30"/>
      <c r="DJV46" s="30"/>
      <c r="DJW46" s="30"/>
      <c r="DJX46" s="30"/>
      <c r="DJY46" s="30"/>
      <c r="DJZ46" s="30"/>
      <c r="DKA46" s="30"/>
      <c r="DKB46" s="30"/>
      <c r="DKC46" s="30"/>
      <c r="DKD46" s="30"/>
      <c r="DKE46" s="30"/>
      <c r="DKF46" s="30"/>
      <c r="DKG46" s="30"/>
      <c r="DKH46" s="30"/>
      <c r="DKI46" s="30"/>
      <c r="DKJ46" s="30"/>
      <c r="DKK46" s="30"/>
      <c r="DKL46" s="30"/>
      <c r="DKM46" s="30"/>
      <c r="DKN46" s="30"/>
      <c r="DKO46" s="30"/>
      <c r="DKP46" s="30"/>
      <c r="DKQ46" s="30"/>
      <c r="DKR46" s="30"/>
      <c r="DKS46" s="30"/>
      <c r="DKT46" s="30"/>
      <c r="DKU46" s="30"/>
      <c r="DKV46" s="30"/>
      <c r="DKW46" s="30"/>
      <c r="DKX46" s="30"/>
      <c r="DKY46" s="30"/>
      <c r="DKZ46" s="30"/>
      <c r="DLA46" s="30"/>
      <c r="DLB46" s="30"/>
      <c r="DLC46" s="30"/>
      <c r="DLD46" s="30"/>
      <c r="DLE46" s="30"/>
      <c r="DLF46" s="30"/>
      <c r="DLG46" s="30"/>
      <c r="DLH46" s="30"/>
      <c r="DLI46" s="30"/>
      <c r="DLJ46" s="30"/>
      <c r="DLK46" s="30"/>
      <c r="DLL46" s="30"/>
      <c r="DLM46" s="30"/>
      <c r="DLN46" s="30"/>
      <c r="DLO46" s="30"/>
      <c r="DLP46" s="30"/>
      <c r="DLQ46" s="30"/>
      <c r="DLR46" s="30"/>
      <c r="DLS46" s="30"/>
      <c r="DLT46" s="30"/>
      <c r="DLU46" s="30"/>
      <c r="DLV46" s="30"/>
      <c r="DLW46" s="30"/>
      <c r="DLX46" s="30"/>
      <c r="DLY46" s="30"/>
      <c r="DLZ46" s="30"/>
      <c r="DMA46" s="30"/>
      <c r="DMB46" s="30"/>
      <c r="DMC46" s="30"/>
      <c r="DMD46" s="30"/>
      <c r="DME46" s="30"/>
      <c r="DMF46" s="30"/>
      <c r="DMG46" s="30"/>
      <c r="DMH46" s="30"/>
      <c r="DMI46" s="30"/>
      <c r="DMJ46" s="30"/>
      <c r="DMK46" s="30"/>
      <c r="DML46" s="30"/>
      <c r="DMM46" s="30"/>
      <c r="DMN46" s="30"/>
      <c r="DMO46" s="30"/>
      <c r="DMP46" s="30"/>
      <c r="DMQ46" s="30"/>
      <c r="DMR46" s="30"/>
      <c r="DMS46" s="30"/>
      <c r="DMT46" s="30"/>
      <c r="DMU46" s="30"/>
      <c r="DMV46" s="30"/>
      <c r="DMW46" s="30"/>
      <c r="DMX46" s="30"/>
      <c r="DMY46" s="30"/>
      <c r="DMZ46" s="30"/>
      <c r="DNA46" s="30"/>
      <c r="DNB46" s="30"/>
      <c r="DNC46" s="30"/>
      <c r="DND46" s="30"/>
      <c r="DNE46" s="30"/>
      <c r="DNF46" s="30"/>
      <c r="DNG46" s="30"/>
      <c r="DNH46" s="30"/>
      <c r="DNI46" s="30"/>
      <c r="DNJ46" s="30"/>
      <c r="DNK46" s="30"/>
      <c r="DNL46" s="30"/>
      <c r="DNM46" s="30"/>
      <c r="DNN46" s="30"/>
      <c r="DNO46" s="30"/>
      <c r="DNP46" s="30"/>
      <c r="DNQ46" s="30"/>
      <c r="DNR46" s="30"/>
      <c r="DNS46" s="30"/>
      <c r="DNT46" s="30"/>
      <c r="DNU46" s="30"/>
      <c r="DNV46" s="30"/>
      <c r="DNW46" s="30"/>
      <c r="DNX46" s="30"/>
      <c r="DNY46" s="30"/>
      <c r="DNZ46" s="30"/>
      <c r="DOA46" s="30"/>
      <c r="DOB46" s="30"/>
      <c r="DOC46" s="30"/>
      <c r="DOD46" s="30"/>
      <c r="DOE46" s="30"/>
      <c r="DOF46" s="30"/>
      <c r="DOG46" s="30"/>
      <c r="DOH46" s="30"/>
      <c r="DOI46" s="30"/>
      <c r="DOJ46" s="30"/>
      <c r="DOK46" s="30"/>
      <c r="DOL46" s="30"/>
      <c r="DOM46" s="30"/>
      <c r="DON46" s="30"/>
      <c r="DOO46" s="30"/>
      <c r="DOP46" s="30"/>
      <c r="DOQ46" s="30"/>
      <c r="DOR46" s="30"/>
      <c r="DOS46" s="30"/>
      <c r="DOT46" s="30"/>
      <c r="DOU46" s="30"/>
      <c r="DOV46" s="30"/>
      <c r="DOW46" s="30"/>
      <c r="DOX46" s="30"/>
      <c r="DOY46" s="30"/>
      <c r="DOZ46" s="30"/>
      <c r="DPA46" s="30"/>
      <c r="DPB46" s="30"/>
      <c r="DPC46" s="30"/>
      <c r="DPD46" s="30"/>
      <c r="DPE46" s="30"/>
      <c r="DPF46" s="30"/>
      <c r="DPG46" s="30"/>
      <c r="DPH46" s="30"/>
      <c r="DPI46" s="30"/>
      <c r="DPJ46" s="30"/>
      <c r="DPK46" s="30"/>
      <c r="DPL46" s="30"/>
      <c r="DPM46" s="30"/>
      <c r="DPN46" s="30"/>
      <c r="DPO46" s="30"/>
      <c r="DPP46" s="30"/>
      <c r="DPQ46" s="30"/>
      <c r="DPR46" s="30"/>
      <c r="DPS46" s="30"/>
      <c r="DPT46" s="30"/>
      <c r="DPU46" s="30"/>
      <c r="DPV46" s="30"/>
      <c r="DPW46" s="30"/>
      <c r="DPX46" s="30"/>
      <c r="DPY46" s="30"/>
      <c r="DPZ46" s="30"/>
      <c r="DQA46" s="30"/>
      <c r="DQB46" s="30"/>
      <c r="DQC46" s="30"/>
      <c r="DQD46" s="30"/>
      <c r="DQE46" s="30"/>
      <c r="DQF46" s="30"/>
      <c r="DQG46" s="30"/>
      <c r="DQH46" s="30"/>
      <c r="DQI46" s="30"/>
      <c r="DQJ46" s="30"/>
      <c r="DQK46" s="30"/>
      <c r="DQL46" s="30"/>
      <c r="DQM46" s="30"/>
      <c r="DQN46" s="30"/>
      <c r="DQO46" s="30"/>
      <c r="DQP46" s="30"/>
      <c r="DQQ46" s="30"/>
      <c r="DQR46" s="30"/>
      <c r="DQS46" s="30"/>
      <c r="DQT46" s="30"/>
      <c r="DQU46" s="30"/>
      <c r="DQV46" s="30"/>
      <c r="DQW46" s="30"/>
      <c r="DQX46" s="30"/>
      <c r="DQY46" s="30"/>
      <c r="DQZ46" s="30"/>
      <c r="DRA46" s="30"/>
      <c r="DRB46" s="30"/>
      <c r="DRC46" s="30"/>
      <c r="DRD46" s="30"/>
      <c r="DRE46" s="30"/>
      <c r="DRF46" s="30"/>
      <c r="DRG46" s="30"/>
      <c r="DRH46" s="30"/>
      <c r="DRI46" s="30"/>
      <c r="DRJ46" s="30"/>
      <c r="DRK46" s="30"/>
      <c r="DRL46" s="30"/>
      <c r="DRM46" s="30"/>
      <c r="DRN46" s="30"/>
      <c r="DRO46" s="30"/>
      <c r="DRP46" s="30"/>
      <c r="DRQ46" s="30"/>
      <c r="DRR46" s="30"/>
      <c r="DRS46" s="30"/>
      <c r="DRT46" s="30"/>
      <c r="DRU46" s="30"/>
      <c r="DRV46" s="30"/>
      <c r="DRW46" s="30"/>
      <c r="DRX46" s="30"/>
      <c r="DRY46" s="30"/>
      <c r="DRZ46" s="30"/>
      <c r="DSA46" s="30"/>
      <c r="DSB46" s="30"/>
      <c r="DSC46" s="30"/>
      <c r="DSD46" s="30"/>
      <c r="DSE46" s="30"/>
      <c r="DSF46" s="30"/>
      <c r="DSG46" s="30"/>
      <c r="DSH46" s="30"/>
      <c r="DSI46" s="30"/>
      <c r="DSJ46" s="30"/>
      <c r="DSK46" s="30"/>
      <c r="DSL46" s="30"/>
      <c r="DSM46" s="30"/>
      <c r="DSN46" s="30"/>
      <c r="DSO46" s="30"/>
      <c r="DSP46" s="30"/>
      <c r="DSQ46" s="30"/>
      <c r="DSR46" s="30"/>
      <c r="DSS46" s="30"/>
      <c r="DST46" s="30"/>
      <c r="DSU46" s="30"/>
      <c r="DSV46" s="30"/>
      <c r="DSW46" s="30"/>
      <c r="DSX46" s="30"/>
      <c r="DSY46" s="30"/>
      <c r="DSZ46" s="30"/>
      <c r="DTA46" s="30"/>
      <c r="DTB46" s="30"/>
      <c r="DTC46" s="30"/>
      <c r="DTD46" s="30"/>
      <c r="DTE46" s="30"/>
      <c r="DTF46" s="30"/>
      <c r="DTG46" s="30"/>
      <c r="DTH46" s="30"/>
      <c r="DTI46" s="30"/>
      <c r="DTJ46" s="30"/>
      <c r="DTK46" s="30"/>
      <c r="DTL46" s="30"/>
      <c r="DTM46" s="30"/>
      <c r="DTN46" s="30"/>
      <c r="DTO46" s="30"/>
      <c r="DTP46" s="30"/>
      <c r="DTQ46" s="30"/>
      <c r="DTR46" s="30"/>
      <c r="DTS46" s="30"/>
      <c r="DTT46" s="30"/>
      <c r="DTU46" s="30"/>
      <c r="DTV46" s="30"/>
      <c r="DTW46" s="30"/>
      <c r="DTX46" s="30"/>
      <c r="DTY46" s="30"/>
      <c r="DTZ46" s="30"/>
      <c r="DUA46" s="30"/>
      <c r="DUB46" s="30"/>
      <c r="DUC46" s="30"/>
      <c r="DUD46" s="30"/>
      <c r="DUE46" s="30"/>
      <c r="DUF46" s="30"/>
      <c r="DUG46" s="30"/>
      <c r="DUH46" s="30"/>
      <c r="DUI46" s="30"/>
      <c r="DUJ46" s="30"/>
      <c r="DUK46" s="30"/>
      <c r="DUL46" s="30"/>
      <c r="DUM46" s="30"/>
      <c r="DUN46" s="30"/>
      <c r="DUO46" s="30"/>
      <c r="DUP46" s="30"/>
      <c r="DUQ46" s="30"/>
      <c r="DUR46" s="30"/>
      <c r="DUS46" s="30"/>
      <c r="DUT46" s="30"/>
      <c r="DUU46" s="30"/>
      <c r="DUV46" s="30"/>
      <c r="DUW46" s="30"/>
      <c r="DUX46" s="30"/>
      <c r="DUY46" s="30"/>
      <c r="DUZ46" s="30"/>
      <c r="DVA46" s="30"/>
      <c r="DVB46" s="30"/>
      <c r="DVC46" s="30"/>
      <c r="DVD46" s="30"/>
      <c r="DVE46" s="30"/>
      <c r="DVF46" s="30"/>
      <c r="DVG46" s="30"/>
      <c r="DVH46" s="30"/>
      <c r="DVI46" s="30"/>
      <c r="DVJ46" s="30"/>
      <c r="DVK46" s="30"/>
      <c r="DVL46" s="30"/>
      <c r="DVM46" s="30"/>
      <c r="DVN46" s="30"/>
      <c r="DVO46" s="30"/>
      <c r="DVP46" s="30"/>
      <c r="DVQ46" s="30"/>
      <c r="DVR46" s="30"/>
      <c r="DVS46" s="30"/>
      <c r="DVT46" s="30"/>
      <c r="DVU46" s="30"/>
      <c r="DVV46" s="30"/>
      <c r="DVW46" s="30"/>
      <c r="DVX46" s="30"/>
      <c r="DVY46" s="30"/>
      <c r="DVZ46" s="30"/>
      <c r="DWA46" s="30"/>
      <c r="DWB46" s="30"/>
      <c r="DWC46" s="30"/>
      <c r="DWD46" s="30"/>
      <c r="DWE46" s="30"/>
      <c r="DWF46" s="30"/>
      <c r="DWG46" s="30"/>
      <c r="DWH46" s="30"/>
      <c r="DWI46" s="30"/>
      <c r="DWJ46" s="30"/>
      <c r="DWK46" s="30"/>
      <c r="DWL46" s="30"/>
      <c r="DWM46" s="30"/>
      <c r="DWN46" s="30"/>
      <c r="DWO46" s="30"/>
      <c r="DWP46" s="30"/>
      <c r="DWQ46" s="30"/>
      <c r="DWR46" s="30"/>
      <c r="DWS46" s="30"/>
      <c r="DWT46" s="30"/>
      <c r="DWU46" s="30"/>
      <c r="DWV46" s="30"/>
      <c r="DWW46" s="30"/>
      <c r="DWX46" s="30"/>
      <c r="DWY46" s="30"/>
      <c r="DWZ46" s="30"/>
      <c r="DXA46" s="30"/>
      <c r="DXB46" s="30"/>
      <c r="DXC46" s="30"/>
      <c r="DXD46" s="30"/>
      <c r="DXE46" s="30"/>
      <c r="DXF46" s="30"/>
      <c r="DXG46" s="30"/>
      <c r="DXH46" s="30"/>
      <c r="DXI46" s="30"/>
      <c r="DXJ46" s="30"/>
      <c r="DXK46" s="30"/>
      <c r="DXL46" s="30"/>
      <c r="DXM46" s="30"/>
      <c r="DXN46" s="30"/>
      <c r="DXO46" s="30"/>
      <c r="DXP46" s="30"/>
      <c r="DXQ46" s="30"/>
      <c r="DXR46" s="30"/>
      <c r="DXS46" s="30"/>
      <c r="DXT46" s="30"/>
      <c r="DXU46" s="30"/>
      <c r="DXV46" s="30"/>
      <c r="DXW46" s="30"/>
      <c r="DXX46" s="30"/>
      <c r="DXY46" s="30"/>
      <c r="DXZ46" s="30"/>
      <c r="DYA46" s="30"/>
      <c r="DYB46" s="30"/>
      <c r="DYC46" s="30"/>
      <c r="DYD46" s="30"/>
      <c r="DYE46" s="30"/>
      <c r="DYF46" s="30"/>
      <c r="DYG46" s="30"/>
      <c r="DYH46" s="30"/>
      <c r="DYI46" s="30"/>
      <c r="DYJ46" s="30"/>
      <c r="DYK46" s="30"/>
      <c r="DYL46" s="30"/>
      <c r="DYM46" s="30"/>
      <c r="DYN46" s="30"/>
      <c r="DYO46" s="30"/>
      <c r="DYP46" s="30"/>
      <c r="DYQ46" s="30"/>
      <c r="DYR46" s="30"/>
      <c r="DYS46" s="30"/>
      <c r="DYT46" s="30"/>
      <c r="DYU46" s="30"/>
      <c r="DYV46" s="30"/>
      <c r="DYW46" s="30"/>
      <c r="DYX46" s="30"/>
      <c r="DYY46" s="30"/>
      <c r="DYZ46" s="30"/>
      <c r="DZA46" s="30"/>
      <c r="DZB46" s="30"/>
      <c r="DZC46" s="30"/>
      <c r="DZD46" s="30"/>
      <c r="DZE46" s="30"/>
      <c r="DZF46" s="30"/>
      <c r="DZG46" s="30"/>
      <c r="DZH46" s="30"/>
      <c r="DZI46" s="30"/>
      <c r="DZJ46" s="30"/>
      <c r="DZK46" s="30"/>
      <c r="DZL46" s="30"/>
      <c r="DZM46" s="30"/>
      <c r="DZN46" s="30"/>
      <c r="DZO46" s="30"/>
      <c r="DZP46" s="30"/>
      <c r="DZQ46" s="30"/>
      <c r="DZR46" s="30"/>
      <c r="DZS46" s="30"/>
      <c r="DZT46" s="30"/>
      <c r="DZU46" s="30"/>
      <c r="DZV46" s="30"/>
      <c r="DZW46" s="30"/>
      <c r="DZX46" s="30"/>
      <c r="DZY46" s="30"/>
      <c r="DZZ46" s="30"/>
      <c r="EAA46" s="30"/>
      <c r="EAB46" s="30"/>
      <c r="EAC46" s="30"/>
      <c r="EAD46" s="30"/>
      <c r="EAE46" s="30"/>
      <c r="EAF46" s="30"/>
      <c r="EAG46" s="30"/>
      <c r="EAH46" s="30"/>
      <c r="EAI46" s="30"/>
      <c r="EAJ46" s="30"/>
      <c r="EAK46" s="30"/>
      <c r="EAL46" s="30"/>
      <c r="EAM46" s="30"/>
      <c r="EAN46" s="30"/>
      <c r="EAO46" s="30"/>
      <c r="EAP46" s="30"/>
      <c r="EAQ46" s="30"/>
      <c r="EAR46" s="30"/>
      <c r="EAS46" s="30"/>
      <c r="EAT46" s="30"/>
      <c r="EAU46" s="30"/>
      <c r="EAV46" s="30"/>
      <c r="EAW46" s="30"/>
      <c r="EAX46" s="30"/>
      <c r="EAY46" s="30"/>
      <c r="EAZ46" s="30"/>
      <c r="EBA46" s="30"/>
      <c r="EBB46" s="30"/>
      <c r="EBC46" s="30"/>
      <c r="EBD46" s="30"/>
      <c r="EBE46" s="30"/>
      <c r="EBF46" s="30"/>
      <c r="EBG46" s="30"/>
      <c r="EBH46" s="30"/>
      <c r="EBI46" s="30"/>
      <c r="EBJ46" s="30"/>
      <c r="EBK46" s="30"/>
      <c r="EBL46" s="30"/>
      <c r="EBM46" s="30"/>
      <c r="EBN46" s="30"/>
      <c r="EBO46" s="30"/>
      <c r="EBP46" s="30"/>
      <c r="EBQ46" s="30"/>
      <c r="EBR46" s="30"/>
      <c r="EBS46" s="30"/>
      <c r="EBT46" s="30"/>
      <c r="EBU46" s="30"/>
      <c r="EBV46" s="30"/>
      <c r="EBW46" s="30"/>
      <c r="EBX46" s="30"/>
      <c r="EBY46" s="30"/>
      <c r="EBZ46" s="30"/>
      <c r="ECA46" s="30"/>
      <c r="ECB46" s="30"/>
      <c r="ECC46" s="30"/>
      <c r="ECD46" s="30"/>
      <c r="ECE46" s="30"/>
      <c r="ECF46" s="30"/>
      <c r="ECG46" s="30"/>
      <c r="ECH46" s="30"/>
      <c r="ECI46" s="30"/>
      <c r="ECJ46" s="30"/>
      <c r="ECK46" s="30"/>
      <c r="ECL46" s="30"/>
      <c r="ECM46" s="30"/>
      <c r="ECN46" s="30"/>
      <c r="ECO46" s="30"/>
      <c r="ECP46" s="30"/>
      <c r="ECQ46" s="30"/>
      <c r="ECR46" s="30"/>
      <c r="ECS46" s="30"/>
      <c r="ECT46" s="30"/>
      <c r="ECU46" s="30"/>
      <c r="ECV46" s="30"/>
      <c r="ECW46" s="30"/>
      <c r="ECX46" s="30"/>
      <c r="ECY46" s="30"/>
      <c r="ECZ46" s="30"/>
      <c r="EDA46" s="30"/>
      <c r="EDB46" s="30"/>
      <c r="EDC46" s="30"/>
      <c r="EDD46" s="30"/>
      <c r="EDE46" s="30"/>
      <c r="EDF46" s="30"/>
      <c r="EDG46" s="30"/>
      <c r="EDH46" s="30"/>
      <c r="EDI46" s="30"/>
      <c r="EDJ46" s="30"/>
      <c r="EDK46" s="30"/>
      <c r="EDL46" s="30"/>
      <c r="EDM46" s="30"/>
      <c r="EDN46" s="30"/>
      <c r="EDO46" s="30"/>
      <c r="EDP46" s="30"/>
      <c r="EDQ46" s="30"/>
      <c r="EDR46" s="30"/>
      <c r="EDS46" s="30"/>
      <c r="EDT46" s="30"/>
      <c r="EDU46" s="30"/>
      <c r="EDV46" s="30"/>
      <c r="EDW46" s="30"/>
      <c r="EDX46" s="30"/>
      <c r="EDY46" s="30"/>
      <c r="EDZ46" s="30"/>
      <c r="EEA46" s="30"/>
      <c r="EEB46" s="30"/>
      <c r="EEC46" s="30"/>
      <c r="EED46" s="30"/>
      <c r="EEE46" s="30"/>
      <c r="EEF46" s="30"/>
      <c r="EEG46" s="30"/>
      <c r="EEH46" s="30"/>
      <c r="EEI46" s="30"/>
      <c r="EEJ46" s="30"/>
      <c r="EEK46" s="30"/>
      <c r="EEL46" s="30"/>
      <c r="EEM46" s="30"/>
      <c r="EEN46" s="30"/>
      <c r="EEO46" s="30"/>
      <c r="EEP46" s="30"/>
      <c r="EEQ46" s="30"/>
      <c r="EER46" s="30"/>
      <c r="EES46" s="30"/>
      <c r="EET46" s="30"/>
      <c r="EEU46" s="30"/>
      <c r="EEV46" s="30"/>
      <c r="EEW46" s="30"/>
      <c r="EEX46" s="30"/>
      <c r="EEY46" s="30"/>
      <c r="EEZ46" s="30"/>
      <c r="EFA46" s="30"/>
      <c r="EFB46" s="30"/>
      <c r="EFC46" s="30"/>
      <c r="EFD46" s="30"/>
      <c r="EFE46" s="30"/>
      <c r="EFF46" s="30"/>
      <c r="EFG46" s="30"/>
      <c r="EFH46" s="30"/>
      <c r="EFI46" s="30"/>
      <c r="EFJ46" s="30"/>
      <c r="EFK46" s="30"/>
      <c r="EFL46" s="30"/>
      <c r="EFM46" s="30"/>
      <c r="EFN46" s="30"/>
      <c r="EFO46" s="30"/>
      <c r="EFP46" s="30"/>
      <c r="EFQ46" s="30"/>
      <c r="EFR46" s="30"/>
      <c r="EFS46" s="30"/>
      <c r="EFT46" s="30"/>
      <c r="EFU46" s="30"/>
      <c r="EFV46" s="30"/>
      <c r="EFW46" s="30"/>
      <c r="EFX46" s="30"/>
      <c r="EFY46" s="30"/>
      <c r="EFZ46" s="30"/>
      <c r="EGA46" s="30"/>
      <c r="EGB46" s="30"/>
      <c r="EGC46" s="30"/>
      <c r="EGD46" s="30"/>
      <c r="EGE46" s="30"/>
      <c r="EGF46" s="30"/>
      <c r="EGG46" s="30"/>
      <c r="EGH46" s="30"/>
      <c r="EGI46" s="30"/>
      <c r="EGJ46" s="30"/>
      <c r="EGK46" s="30"/>
      <c r="EGL46" s="30"/>
      <c r="EGM46" s="30"/>
      <c r="EGN46" s="30"/>
      <c r="EGO46" s="30"/>
      <c r="EGP46" s="30"/>
      <c r="EGQ46" s="30"/>
      <c r="EGR46" s="30"/>
      <c r="EGS46" s="30"/>
      <c r="EGT46" s="30"/>
      <c r="EGU46" s="30"/>
      <c r="EGV46" s="30"/>
      <c r="EGW46" s="30"/>
      <c r="EGX46" s="30"/>
      <c r="EGY46" s="30"/>
      <c r="EGZ46" s="30"/>
      <c r="EHA46" s="30"/>
      <c r="EHB46" s="30"/>
      <c r="EHC46" s="30"/>
      <c r="EHD46" s="30"/>
      <c r="EHE46" s="30"/>
      <c r="EHF46" s="30"/>
      <c r="EHG46" s="30"/>
      <c r="EHH46" s="30"/>
      <c r="EHI46" s="30"/>
      <c r="EHJ46" s="30"/>
      <c r="EHK46" s="30"/>
      <c r="EHL46" s="30"/>
      <c r="EHM46" s="30"/>
      <c r="EHN46" s="30"/>
      <c r="EHO46" s="30"/>
      <c r="EHP46" s="30"/>
      <c r="EHQ46" s="30"/>
      <c r="EHR46" s="30"/>
      <c r="EHS46" s="30"/>
      <c r="EHT46" s="30"/>
      <c r="EHU46" s="30"/>
      <c r="EHV46" s="30"/>
      <c r="EHW46" s="30"/>
      <c r="EHX46" s="30"/>
      <c r="EHY46" s="30"/>
      <c r="EHZ46" s="30"/>
      <c r="EIA46" s="30"/>
      <c r="EIB46" s="30"/>
      <c r="EIC46" s="30"/>
      <c r="EID46" s="30"/>
      <c r="EIE46" s="30"/>
      <c r="EIF46" s="30"/>
      <c r="EIG46" s="30"/>
      <c r="EIH46" s="30"/>
      <c r="EII46" s="30"/>
      <c r="EIJ46" s="30"/>
      <c r="EIK46" s="30"/>
      <c r="EIL46" s="30"/>
      <c r="EIM46" s="30"/>
      <c r="EIN46" s="30"/>
      <c r="EIO46" s="30"/>
      <c r="EIP46" s="30"/>
      <c r="EIQ46" s="30"/>
      <c r="EIR46" s="30"/>
      <c r="EIS46" s="30"/>
      <c r="EIT46" s="30"/>
      <c r="EIU46" s="30"/>
      <c r="EIV46" s="30"/>
      <c r="EIW46" s="30"/>
      <c r="EIX46" s="30"/>
      <c r="EIY46" s="30"/>
      <c r="EIZ46" s="30"/>
      <c r="EJA46" s="30"/>
      <c r="EJB46" s="30"/>
      <c r="EJC46" s="30"/>
      <c r="EJD46" s="30"/>
      <c r="EJE46" s="30"/>
      <c r="EJF46" s="30"/>
      <c r="EJG46" s="30"/>
      <c r="EJH46" s="30"/>
      <c r="EJI46" s="30"/>
      <c r="EJJ46" s="30"/>
      <c r="EJK46" s="30"/>
      <c r="EJL46" s="30"/>
      <c r="EJM46" s="30"/>
      <c r="EJN46" s="30"/>
      <c r="EJO46" s="30"/>
      <c r="EJP46" s="30"/>
      <c r="EJQ46" s="30"/>
      <c r="EJR46" s="30"/>
      <c r="EJS46" s="30"/>
      <c r="EJT46" s="30"/>
      <c r="EJU46" s="30"/>
      <c r="EJV46" s="30"/>
      <c r="EJW46" s="30"/>
      <c r="EJX46" s="30"/>
      <c r="EJY46" s="30"/>
      <c r="EJZ46" s="30"/>
      <c r="EKA46" s="30"/>
      <c r="EKB46" s="30"/>
      <c r="EKC46" s="30"/>
      <c r="EKD46" s="30"/>
      <c r="EKE46" s="30"/>
      <c r="EKF46" s="30"/>
      <c r="EKG46" s="30"/>
      <c r="EKH46" s="30"/>
      <c r="EKI46" s="30"/>
      <c r="EKJ46" s="30"/>
      <c r="EKK46" s="30"/>
      <c r="EKL46" s="30"/>
      <c r="EKM46" s="30"/>
      <c r="EKN46" s="30"/>
      <c r="EKO46" s="30"/>
      <c r="EKP46" s="30"/>
      <c r="EKQ46" s="30"/>
      <c r="EKR46" s="30"/>
      <c r="EKS46" s="30"/>
      <c r="EKT46" s="30"/>
      <c r="EKU46" s="30"/>
      <c r="EKV46" s="30"/>
      <c r="EKW46" s="30"/>
      <c r="EKX46" s="30"/>
      <c r="EKY46" s="30"/>
      <c r="EKZ46" s="30"/>
      <c r="ELA46" s="30"/>
      <c r="ELB46" s="30"/>
      <c r="ELC46" s="30"/>
      <c r="ELD46" s="30"/>
      <c r="ELE46" s="30"/>
      <c r="ELF46" s="30"/>
      <c r="ELG46" s="30"/>
      <c r="ELH46" s="30"/>
      <c r="ELI46" s="30"/>
      <c r="ELJ46" s="30"/>
      <c r="ELK46" s="30"/>
      <c r="ELL46" s="30"/>
      <c r="ELM46" s="30"/>
      <c r="ELN46" s="30"/>
      <c r="ELO46" s="30"/>
      <c r="ELP46" s="30"/>
      <c r="ELQ46" s="30"/>
      <c r="ELR46" s="30"/>
      <c r="ELS46" s="30"/>
      <c r="ELT46" s="30"/>
      <c r="ELU46" s="30"/>
      <c r="ELV46" s="30"/>
      <c r="ELW46" s="30"/>
      <c r="ELX46" s="30"/>
      <c r="ELY46" s="30"/>
      <c r="ELZ46" s="30"/>
      <c r="EMA46" s="30"/>
      <c r="EMB46" s="30"/>
      <c r="EMC46" s="30"/>
      <c r="EMD46" s="30"/>
      <c r="EME46" s="30"/>
      <c r="EMF46" s="30"/>
      <c r="EMG46" s="30"/>
      <c r="EMH46" s="30"/>
      <c r="EMI46" s="30"/>
      <c r="EMJ46" s="30"/>
      <c r="EMK46" s="30"/>
      <c r="EML46" s="30"/>
      <c r="EMM46" s="30"/>
      <c r="EMN46" s="30"/>
      <c r="EMO46" s="30"/>
      <c r="EMP46" s="30"/>
      <c r="EMQ46" s="30"/>
      <c r="EMR46" s="30"/>
      <c r="EMS46" s="30"/>
      <c r="EMT46" s="30"/>
      <c r="EMU46" s="30"/>
      <c r="EMV46" s="30"/>
      <c r="EMW46" s="30"/>
      <c r="EMX46" s="30"/>
      <c r="EMY46" s="30"/>
      <c r="EMZ46" s="30"/>
      <c r="ENA46" s="30"/>
      <c r="ENB46" s="30"/>
      <c r="ENC46" s="30"/>
      <c r="END46" s="30"/>
      <c r="ENE46" s="30"/>
      <c r="ENF46" s="30"/>
      <c r="ENG46" s="30"/>
      <c r="ENH46" s="30"/>
      <c r="ENI46" s="30"/>
      <c r="ENJ46" s="30"/>
      <c r="ENK46" s="30"/>
      <c r="ENL46" s="30"/>
      <c r="ENM46" s="30"/>
      <c r="ENN46" s="30"/>
      <c r="ENO46" s="30"/>
      <c r="ENP46" s="30"/>
      <c r="ENQ46" s="30"/>
      <c r="ENR46" s="30"/>
      <c r="ENS46" s="30"/>
      <c r="ENT46" s="30"/>
      <c r="ENU46" s="30"/>
      <c r="ENV46" s="30"/>
      <c r="ENW46" s="30"/>
      <c r="ENX46" s="30"/>
      <c r="ENY46" s="30"/>
      <c r="ENZ46" s="30"/>
      <c r="EOA46" s="30"/>
      <c r="EOB46" s="30"/>
      <c r="EOC46" s="30"/>
      <c r="EOD46" s="30"/>
      <c r="EOE46" s="30"/>
      <c r="EOF46" s="30"/>
      <c r="EOG46" s="30"/>
      <c r="EOH46" s="30"/>
      <c r="EOI46" s="30"/>
      <c r="EOJ46" s="30"/>
      <c r="EOK46" s="30"/>
      <c r="EOL46" s="30"/>
      <c r="EOM46" s="30"/>
      <c r="EON46" s="30"/>
      <c r="EOO46" s="30"/>
      <c r="EOP46" s="30"/>
      <c r="EOQ46" s="30"/>
      <c r="EOR46" s="30"/>
      <c r="EOS46" s="30"/>
      <c r="EOT46" s="30"/>
      <c r="EOU46" s="30"/>
      <c r="EOV46" s="30"/>
      <c r="EOW46" s="30"/>
      <c r="EOX46" s="30"/>
      <c r="EOY46" s="30"/>
      <c r="EOZ46" s="30"/>
      <c r="EPA46" s="30"/>
      <c r="EPB46" s="30"/>
      <c r="EPC46" s="30"/>
      <c r="EPD46" s="30"/>
      <c r="EPE46" s="30"/>
      <c r="EPF46" s="30"/>
      <c r="EPG46" s="30"/>
      <c r="EPH46" s="30"/>
      <c r="EPI46" s="30"/>
      <c r="EPJ46" s="30"/>
      <c r="EPK46" s="30"/>
      <c r="EPL46" s="30"/>
      <c r="EPM46" s="30"/>
      <c r="EPN46" s="30"/>
      <c r="EPO46" s="30"/>
      <c r="EPP46" s="30"/>
      <c r="EPQ46" s="30"/>
      <c r="EPR46" s="30"/>
      <c r="EPS46" s="30"/>
      <c r="EPT46" s="30"/>
      <c r="EPU46" s="30"/>
      <c r="EPV46" s="30"/>
      <c r="EPW46" s="30"/>
      <c r="EPX46" s="30"/>
      <c r="EPY46" s="30"/>
      <c r="EPZ46" s="30"/>
      <c r="EQA46" s="30"/>
      <c r="EQB46" s="30"/>
      <c r="EQC46" s="30"/>
      <c r="EQD46" s="30"/>
      <c r="EQE46" s="30"/>
      <c r="EQF46" s="30"/>
      <c r="EQG46" s="30"/>
      <c r="EQH46" s="30"/>
      <c r="EQI46" s="30"/>
      <c r="EQJ46" s="30"/>
      <c r="EQK46" s="30"/>
      <c r="EQL46" s="30"/>
      <c r="EQM46" s="30"/>
      <c r="EQN46" s="30"/>
      <c r="EQO46" s="30"/>
      <c r="EQP46" s="30"/>
      <c r="EQQ46" s="30"/>
      <c r="EQR46" s="30"/>
      <c r="EQS46" s="30"/>
      <c r="EQT46" s="30"/>
      <c r="EQU46" s="30"/>
      <c r="EQV46" s="30"/>
      <c r="EQW46" s="30"/>
      <c r="EQX46" s="30"/>
      <c r="EQY46" s="30"/>
      <c r="EQZ46" s="30"/>
      <c r="ERA46" s="30"/>
      <c r="ERB46" s="30"/>
      <c r="ERC46" s="30"/>
      <c r="ERD46" s="30"/>
      <c r="ERE46" s="30"/>
      <c r="ERF46" s="30"/>
      <c r="ERG46" s="30"/>
      <c r="ERH46" s="30"/>
      <c r="ERI46" s="30"/>
      <c r="ERJ46" s="30"/>
      <c r="ERK46" s="30"/>
      <c r="ERL46" s="30"/>
      <c r="ERM46" s="30"/>
      <c r="ERN46" s="30"/>
      <c r="ERO46" s="30"/>
      <c r="ERP46" s="30"/>
      <c r="ERQ46" s="30"/>
      <c r="ERR46" s="30"/>
      <c r="ERS46" s="30"/>
      <c r="ERT46" s="30"/>
      <c r="ERU46" s="30"/>
      <c r="ERV46" s="30"/>
      <c r="ERW46" s="30"/>
      <c r="ERX46" s="30"/>
      <c r="ERY46" s="30"/>
      <c r="ERZ46" s="30"/>
      <c r="ESA46" s="30"/>
      <c r="ESB46" s="30"/>
      <c r="ESC46" s="30"/>
      <c r="ESD46" s="30"/>
      <c r="ESE46" s="30"/>
      <c r="ESF46" s="30"/>
      <c r="ESG46" s="30"/>
      <c r="ESH46" s="30"/>
      <c r="ESI46" s="30"/>
      <c r="ESJ46" s="30"/>
      <c r="ESK46" s="30"/>
      <c r="ESL46" s="30"/>
      <c r="ESM46" s="30"/>
      <c r="ESN46" s="30"/>
      <c r="ESO46" s="30"/>
      <c r="ESP46" s="30"/>
      <c r="ESQ46" s="30"/>
      <c r="ESR46" s="30"/>
      <c r="ESS46" s="30"/>
      <c r="EST46" s="30"/>
      <c r="ESU46" s="30"/>
      <c r="ESV46" s="30"/>
      <c r="ESW46" s="30"/>
      <c r="ESX46" s="30"/>
      <c r="ESY46" s="30"/>
      <c r="ESZ46" s="30"/>
      <c r="ETA46" s="30"/>
      <c r="ETB46" s="30"/>
      <c r="ETC46" s="30"/>
      <c r="ETD46" s="30"/>
      <c r="ETE46" s="30"/>
      <c r="ETF46" s="30"/>
      <c r="ETG46" s="30"/>
      <c r="ETH46" s="30"/>
      <c r="ETI46" s="30"/>
      <c r="ETJ46" s="30"/>
      <c r="ETK46" s="30"/>
      <c r="ETL46" s="30"/>
      <c r="ETM46" s="30"/>
      <c r="ETN46" s="30"/>
      <c r="ETO46" s="30"/>
      <c r="ETP46" s="30"/>
      <c r="ETQ46" s="30"/>
      <c r="ETR46" s="30"/>
      <c r="ETS46" s="30"/>
      <c r="ETT46" s="30"/>
      <c r="ETU46" s="30"/>
      <c r="ETV46" s="30"/>
      <c r="ETW46" s="30"/>
      <c r="ETX46" s="30"/>
      <c r="ETY46" s="30"/>
      <c r="ETZ46" s="30"/>
      <c r="EUA46" s="30"/>
      <c r="EUB46" s="30"/>
      <c r="EUC46" s="30"/>
      <c r="EUD46" s="30"/>
      <c r="EUE46" s="30"/>
      <c r="EUF46" s="30"/>
      <c r="EUG46" s="30"/>
      <c r="EUH46" s="30"/>
      <c r="EUI46" s="30"/>
      <c r="EUJ46" s="30"/>
      <c r="EUK46" s="30"/>
      <c r="EUL46" s="30"/>
      <c r="EUM46" s="30"/>
      <c r="EUN46" s="30"/>
      <c r="EUO46" s="30"/>
      <c r="EUP46" s="30"/>
      <c r="EUQ46" s="30"/>
      <c r="EUR46" s="30"/>
      <c r="EUS46" s="30"/>
      <c r="EUT46" s="30"/>
      <c r="EUU46" s="30"/>
      <c r="EUV46" s="30"/>
      <c r="EUW46" s="30"/>
      <c r="EUX46" s="30"/>
      <c r="EUY46" s="30"/>
      <c r="EUZ46" s="30"/>
      <c r="EVA46" s="30"/>
      <c r="EVB46" s="30"/>
      <c r="EVC46" s="30"/>
      <c r="EVD46" s="30"/>
      <c r="EVE46" s="30"/>
      <c r="EVF46" s="30"/>
      <c r="EVG46" s="30"/>
      <c r="EVH46" s="30"/>
      <c r="EVI46" s="30"/>
      <c r="EVJ46" s="30"/>
      <c r="EVK46" s="30"/>
      <c r="EVL46" s="30"/>
      <c r="EVM46" s="30"/>
      <c r="EVN46" s="30"/>
      <c r="EVO46" s="30"/>
      <c r="EVP46" s="30"/>
      <c r="EVQ46" s="30"/>
      <c r="EVR46" s="30"/>
      <c r="EVS46" s="30"/>
      <c r="EVT46" s="30"/>
      <c r="EVU46" s="30"/>
      <c r="EVV46" s="30"/>
      <c r="EVW46" s="30"/>
      <c r="EVX46" s="30"/>
      <c r="EVY46" s="30"/>
      <c r="EVZ46" s="30"/>
      <c r="EWA46" s="30"/>
      <c r="EWB46" s="30"/>
      <c r="EWC46" s="30"/>
      <c r="EWD46" s="30"/>
      <c r="EWE46" s="30"/>
      <c r="EWF46" s="30"/>
      <c r="EWG46" s="30"/>
      <c r="EWH46" s="30"/>
      <c r="EWI46" s="30"/>
      <c r="EWJ46" s="30"/>
      <c r="EWK46" s="30"/>
      <c r="EWL46" s="30"/>
      <c r="EWM46" s="30"/>
      <c r="EWN46" s="30"/>
      <c r="EWO46" s="30"/>
      <c r="EWP46" s="30"/>
      <c r="EWQ46" s="30"/>
      <c r="EWR46" s="30"/>
      <c r="EWS46" s="30"/>
      <c r="EWT46" s="30"/>
      <c r="EWU46" s="30"/>
      <c r="EWV46" s="30"/>
      <c r="EWW46" s="30"/>
      <c r="EWX46" s="30"/>
      <c r="EWY46" s="30"/>
      <c r="EWZ46" s="30"/>
      <c r="EXA46" s="30"/>
      <c r="EXB46" s="30"/>
      <c r="EXC46" s="30"/>
      <c r="EXD46" s="30"/>
      <c r="EXE46" s="30"/>
      <c r="EXF46" s="30"/>
      <c r="EXG46" s="30"/>
      <c r="EXH46" s="30"/>
      <c r="EXI46" s="30"/>
      <c r="EXJ46" s="30"/>
      <c r="EXK46" s="30"/>
      <c r="EXL46" s="30"/>
      <c r="EXM46" s="30"/>
      <c r="EXN46" s="30"/>
      <c r="EXO46" s="30"/>
      <c r="EXP46" s="30"/>
      <c r="EXQ46" s="30"/>
      <c r="EXR46" s="30"/>
      <c r="EXS46" s="30"/>
      <c r="EXT46" s="30"/>
      <c r="EXU46" s="30"/>
      <c r="EXV46" s="30"/>
      <c r="EXW46" s="30"/>
      <c r="EXX46" s="30"/>
      <c r="EXY46" s="30"/>
      <c r="EXZ46" s="30"/>
      <c r="EYA46" s="30"/>
      <c r="EYB46" s="30"/>
      <c r="EYC46" s="30"/>
      <c r="EYD46" s="30"/>
      <c r="EYE46" s="30"/>
      <c r="EYF46" s="30"/>
      <c r="EYG46" s="30"/>
      <c r="EYH46" s="30"/>
      <c r="EYI46" s="30"/>
      <c r="EYJ46" s="30"/>
      <c r="EYK46" s="30"/>
      <c r="EYL46" s="30"/>
      <c r="EYM46" s="30"/>
      <c r="EYN46" s="30"/>
      <c r="EYO46" s="30"/>
      <c r="EYP46" s="30"/>
      <c r="EYQ46" s="30"/>
      <c r="EYR46" s="30"/>
      <c r="EYS46" s="30"/>
      <c r="EYT46" s="30"/>
      <c r="EYU46" s="30"/>
      <c r="EYV46" s="30"/>
      <c r="EYW46" s="30"/>
      <c r="EYX46" s="30"/>
      <c r="EYY46" s="30"/>
      <c r="EYZ46" s="30"/>
      <c r="EZA46" s="30"/>
      <c r="EZB46" s="30"/>
      <c r="EZC46" s="30"/>
      <c r="EZD46" s="30"/>
      <c r="EZE46" s="30"/>
      <c r="EZF46" s="30"/>
      <c r="EZG46" s="30"/>
      <c r="EZH46" s="30"/>
      <c r="EZI46" s="30"/>
      <c r="EZJ46" s="30"/>
      <c r="EZK46" s="30"/>
      <c r="EZL46" s="30"/>
      <c r="EZM46" s="30"/>
      <c r="EZN46" s="30"/>
      <c r="EZO46" s="30"/>
      <c r="EZP46" s="30"/>
      <c r="EZQ46" s="30"/>
      <c r="EZR46" s="30"/>
      <c r="EZS46" s="30"/>
      <c r="EZT46" s="30"/>
      <c r="EZU46" s="30"/>
      <c r="EZV46" s="30"/>
      <c r="EZW46" s="30"/>
      <c r="EZX46" s="30"/>
      <c r="EZY46" s="30"/>
      <c r="EZZ46" s="30"/>
      <c r="FAA46" s="30"/>
      <c r="FAB46" s="30"/>
      <c r="FAC46" s="30"/>
      <c r="FAD46" s="30"/>
      <c r="FAE46" s="30"/>
      <c r="FAF46" s="30"/>
      <c r="FAG46" s="30"/>
      <c r="FAH46" s="30"/>
      <c r="FAI46" s="30"/>
      <c r="FAJ46" s="30"/>
      <c r="FAK46" s="30"/>
      <c r="FAL46" s="30"/>
      <c r="FAM46" s="30"/>
      <c r="FAN46" s="30"/>
      <c r="FAO46" s="30"/>
      <c r="FAP46" s="30"/>
      <c r="FAQ46" s="30"/>
      <c r="FAR46" s="30"/>
      <c r="FAS46" s="30"/>
      <c r="FAT46" s="30"/>
      <c r="FAU46" s="30"/>
      <c r="FAV46" s="30"/>
      <c r="FAW46" s="30"/>
      <c r="FAX46" s="30"/>
      <c r="FAY46" s="30"/>
      <c r="FAZ46" s="30"/>
      <c r="FBA46" s="30"/>
      <c r="FBB46" s="30"/>
      <c r="FBC46" s="30"/>
      <c r="FBD46" s="30"/>
      <c r="FBE46" s="30"/>
      <c r="FBF46" s="30"/>
      <c r="FBG46" s="30"/>
      <c r="FBH46" s="30"/>
      <c r="FBI46" s="30"/>
      <c r="FBJ46" s="30"/>
      <c r="FBK46" s="30"/>
      <c r="FBL46" s="30"/>
      <c r="FBM46" s="30"/>
      <c r="FBN46" s="30"/>
      <c r="FBO46" s="30"/>
      <c r="FBP46" s="30"/>
      <c r="FBQ46" s="30"/>
      <c r="FBR46" s="30"/>
      <c r="FBS46" s="30"/>
      <c r="FBT46" s="30"/>
      <c r="FBU46" s="30"/>
      <c r="FBV46" s="30"/>
      <c r="FBW46" s="30"/>
      <c r="FBX46" s="30"/>
      <c r="FBY46" s="30"/>
      <c r="FBZ46" s="30"/>
      <c r="FCA46" s="30"/>
      <c r="FCB46" s="30"/>
      <c r="FCC46" s="30"/>
      <c r="FCD46" s="30"/>
      <c r="FCE46" s="30"/>
      <c r="FCF46" s="30"/>
      <c r="FCG46" s="30"/>
      <c r="FCH46" s="30"/>
      <c r="FCI46" s="30"/>
      <c r="FCJ46" s="30"/>
      <c r="FCK46" s="30"/>
      <c r="FCL46" s="30"/>
      <c r="FCM46" s="30"/>
      <c r="FCN46" s="30"/>
      <c r="FCO46" s="30"/>
      <c r="FCP46" s="30"/>
      <c r="FCQ46" s="30"/>
      <c r="FCR46" s="30"/>
      <c r="FCS46" s="30"/>
      <c r="FCT46" s="30"/>
      <c r="FCU46" s="30"/>
      <c r="FCV46" s="30"/>
      <c r="FCW46" s="30"/>
      <c r="FCX46" s="30"/>
      <c r="FCY46" s="30"/>
      <c r="FCZ46" s="30"/>
      <c r="FDA46" s="30"/>
      <c r="FDB46" s="30"/>
      <c r="FDC46" s="30"/>
      <c r="FDD46" s="30"/>
      <c r="FDE46" s="30"/>
      <c r="FDF46" s="30"/>
      <c r="FDG46" s="30"/>
      <c r="FDH46" s="30"/>
      <c r="FDI46" s="30"/>
      <c r="FDJ46" s="30"/>
      <c r="FDK46" s="30"/>
      <c r="FDL46" s="30"/>
      <c r="FDM46" s="30"/>
      <c r="FDN46" s="30"/>
      <c r="FDO46" s="30"/>
      <c r="FDP46" s="30"/>
      <c r="FDQ46" s="30"/>
      <c r="FDR46" s="30"/>
      <c r="FDS46" s="30"/>
      <c r="FDT46" s="30"/>
      <c r="FDU46" s="30"/>
      <c r="FDV46" s="30"/>
      <c r="FDW46" s="30"/>
      <c r="FDX46" s="30"/>
      <c r="FDY46" s="30"/>
      <c r="FDZ46" s="30"/>
      <c r="FEA46" s="30"/>
      <c r="FEB46" s="30"/>
      <c r="FEC46" s="30"/>
      <c r="FED46" s="30"/>
      <c r="FEE46" s="30"/>
      <c r="FEF46" s="30"/>
      <c r="FEG46" s="30"/>
      <c r="FEH46" s="30"/>
      <c r="FEI46" s="30"/>
      <c r="FEJ46" s="30"/>
      <c r="FEK46" s="30"/>
      <c r="FEL46" s="30"/>
      <c r="FEM46" s="30"/>
      <c r="FEN46" s="30"/>
      <c r="FEO46" s="30"/>
      <c r="FEP46" s="30"/>
      <c r="FEQ46" s="30"/>
      <c r="FER46" s="30"/>
      <c r="FES46" s="30"/>
      <c r="FET46" s="30"/>
      <c r="FEU46" s="30"/>
      <c r="FEV46" s="30"/>
      <c r="FEW46" s="30"/>
      <c r="FEX46" s="30"/>
      <c r="FEY46" s="30"/>
      <c r="FEZ46" s="30"/>
      <c r="FFA46" s="30"/>
      <c r="FFB46" s="30"/>
      <c r="FFC46" s="30"/>
      <c r="FFD46" s="30"/>
      <c r="FFE46" s="30"/>
      <c r="FFF46" s="30"/>
      <c r="FFG46" s="30"/>
      <c r="FFH46" s="30"/>
      <c r="FFI46" s="30"/>
      <c r="FFJ46" s="30"/>
      <c r="FFK46" s="30"/>
      <c r="FFL46" s="30"/>
      <c r="FFM46" s="30"/>
      <c r="FFN46" s="30"/>
      <c r="FFO46" s="30"/>
      <c r="FFP46" s="30"/>
      <c r="FFQ46" s="30"/>
      <c r="FFR46" s="30"/>
      <c r="FFS46" s="30"/>
      <c r="FFT46" s="30"/>
      <c r="FFU46" s="30"/>
      <c r="FFV46" s="30"/>
      <c r="FFW46" s="30"/>
      <c r="FFX46" s="30"/>
      <c r="FFY46" s="30"/>
      <c r="FFZ46" s="30"/>
      <c r="FGA46" s="30"/>
      <c r="FGB46" s="30"/>
      <c r="FGC46" s="30"/>
      <c r="FGD46" s="30"/>
      <c r="FGE46" s="30"/>
      <c r="FGF46" s="30"/>
      <c r="FGG46" s="30"/>
      <c r="FGH46" s="30"/>
      <c r="FGI46" s="30"/>
      <c r="FGJ46" s="30"/>
      <c r="FGK46" s="30"/>
      <c r="FGL46" s="30"/>
      <c r="FGM46" s="30"/>
      <c r="FGN46" s="30"/>
      <c r="FGO46" s="30"/>
      <c r="FGP46" s="30"/>
      <c r="FGQ46" s="30"/>
      <c r="FGR46" s="30"/>
      <c r="FGS46" s="30"/>
      <c r="FGT46" s="30"/>
      <c r="FGU46" s="30"/>
      <c r="FGV46" s="30"/>
      <c r="FGW46" s="30"/>
      <c r="FGX46" s="30"/>
      <c r="FGY46" s="30"/>
      <c r="FGZ46" s="30"/>
      <c r="FHA46" s="30"/>
      <c r="FHB46" s="30"/>
      <c r="FHC46" s="30"/>
      <c r="FHD46" s="30"/>
      <c r="FHE46" s="30"/>
      <c r="FHF46" s="30"/>
      <c r="FHG46" s="30"/>
      <c r="FHH46" s="30"/>
      <c r="FHI46" s="30"/>
      <c r="FHJ46" s="30"/>
      <c r="FHK46" s="30"/>
      <c r="FHL46" s="30"/>
      <c r="FHM46" s="30"/>
      <c r="FHN46" s="30"/>
      <c r="FHO46" s="30"/>
      <c r="FHP46" s="30"/>
      <c r="FHQ46" s="30"/>
      <c r="FHR46" s="30"/>
      <c r="FHS46" s="30"/>
      <c r="FHT46" s="30"/>
      <c r="FHU46" s="30"/>
      <c r="FHV46" s="30"/>
      <c r="FHW46" s="30"/>
      <c r="FHX46" s="30"/>
      <c r="FHY46" s="30"/>
      <c r="FHZ46" s="30"/>
      <c r="FIA46" s="30"/>
      <c r="FIB46" s="30"/>
      <c r="FIC46" s="30"/>
      <c r="FID46" s="30"/>
      <c r="FIE46" s="30"/>
      <c r="FIF46" s="30"/>
      <c r="FIG46" s="30"/>
      <c r="FIH46" s="30"/>
      <c r="FII46" s="30"/>
      <c r="FIJ46" s="30"/>
      <c r="FIK46" s="30"/>
      <c r="FIL46" s="30"/>
      <c r="FIM46" s="30"/>
      <c r="FIN46" s="30"/>
      <c r="FIO46" s="30"/>
      <c r="FIP46" s="30"/>
      <c r="FIQ46" s="30"/>
      <c r="FIR46" s="30"/>
      <c r="FIS46" s="30"/>
      <c r="FIT46" s="30"/>
      <c r="FIU46" s="30"/>
      <c r="FIV46" s="30"/>
      <c r="FIW46" s="30"/>
      <c r="FIX46" s="30"/>
      <c r="FIY46" s="30"/>
      <c r="FIZ46" s="30"/>
      <c r="FJA46" s="30"/>
      <c r="FJB46" s="30"/>
      <c r="FJC46" s="30"/>
      <c r="FJD46" s="30"/>
      <c r="FJE46" s="30"/>
      <c r="FJF46" s="30"/>
      <c r="FJG46" s="30"/>
      <c r="FJH46" s="30"/>
      <c r="FJI46" s="30"/>
      <c r="FJJ46" s="30"/>
      <c r="FJK46" s="30"/>
      <c r="FJL46" s="30"/>
      <c r="FJM46" s="30"/>
      <c r="FJN46" s="30"/>
      <c r="FJO46" s="30"/>
      <c r="FJP46" s="30"/>
      <c r="FJQ46" s="30"/>
      <c r="FJR46" s="30"/>
      <c r="FJS46" s="30"/>
      <c r="FJT46" s="30"/>
      <c r="FJU46" s="30"/>
      <c r="FJV46" s="30"/>
      <c r="FJW46" s="30"/>
      <c r="FJX46" s="30"/>
      <c r="FJY46" s="30"/>
      <c r="FJZ46" s="30"/>
      <c r="FKA46" s="30"/>
      <c r="FKB46" s="30"/>
      <c r="FKC46" s="30"/>
      <c r="FKD46" s="30"/>
      <c r="FKE46" s="30"/>
      <c r="FKF46" s="30"/>
      <c r="FKG46" s="30"/>
      <c r="FKH46" s="30"/>
      <c r="FKI46" s="30"/>
      <c r="FKJ46" s="30"/>
      <c r="FKK46" s="30"/>
      <c r="FKL46" s="30"/>
      <c r="FKM46" s="30"/>
      <c r="FKN46" s="30"/>
      <c r="FKO46" s="30"/>
      <c r="FKP46" s="30"/>
      <c r="FKQ46" s="30"/>
      <c r="FKR46" s="30"/>
      <c r="FKS46" s="30"/>
      <c r="FKT46" s="30"/>
      <c r="FKU46" s="30"/>
      <c r="FKV46" s="30"/>
      <c r="FKW46" s="30"/>
      <c r="FKX46" s="30"/>
      <c r="FKY46" s="30"/>
      <c r="FKZ46" s="30"/>
      <c r="FLA46" s="30"/>
      <c r="FLB46" s="30"/>
      <c r="FLC46" s="30"/>
      <c r="FLD46" s="30"/>
      <c r="FLE46" s="30"/>
      <c r="FLF46" s="30"/>
      <c r="FLG46" s="30"/>
      <c r="FLH46" s="30"/>
      <c r="FLI46" s="30"/>
      <c r="FLJ46" s="30"/>
      <c r="FLK46" s="30"/>
      <c r="FLL46" s="30"/>
      <c r="FLM46" s="30"/>
      <c r="FLN46" s="30"/>
      <c r="FLO46" s="30"/>
      <c r="FLP46" s="30"/>
      <c r="FLQ46" s="30"/>
      <c r="FLR46" s="30"/>
      <c r="FLS46" s="30"/>
      <c r="FLT46" s="30"/>
      <c r="FLU46" s="30"/>
      <c r="FLV46" s="30"/>
      <c r="FLW46" s="30"/>
      <c r="FLX46" s="30"/>
      <c r="FLY46" s="30"/>
      <c r="FLZ46" s="30"/>
      <c r="FMA46" s="30"/>
      <c r="FMB46" s="30"/>
      <c r="FMC46" s="30"/>
      <c r="FMD46" s="30"/>
      <c r="FME46" s="30"/>
      <c r="FMF46" s="30"/>
      <c r="FMG46" s="30"/>
      <c r="FMH46" s="30"/>
      <c r="FMI46" s="30"/>
      <c r="FMJ46" s="30"/>
      <c r="FMK46" s="30"/>
      <c r="FML46" s="30"/>
      <c r="FMM46" s="30"/>
      <c r="FMN46" s="30"/>
      <c r="FMO46" s="30"/>
      <c r="FMP46" s="30"/>
      <c r="FMQ46" s="30"/>
      <c r="FMR46" s="30"/>
      <c r="FMS46" s="30"/>
      <c r="FMT46" s="30"/>
      <c r="FMU46" s="30"/>
      <c r="FMV46" s="30"/>
      <c r="FMW46" s="30"/>
      <c r="FMX46" s="30"/>
      <c r="FMY46" s="30"/>
      <c r="FMZ46" s="30"/>
      <c r="FNA46" s="30"/>
      <c r="FNB46" s="30"/>
      <c r="FNC46" s="30"/>
      <c r="FND46" s="30"/>
      <c r="FNE46" s="30"/>
      <c r="FNF46" s="30"/>
      <c r="FNG46" s="30"/>
      <c r="FNH46" s="30"/>
      <c r="FNI46" s="30"/>
      <c r="FNJ46" s="30"/>
      <c r="FNK46" s="30"/>
      <c r="FNL46" s="30"/>
      <c r="FNM46" s="30"/>
      <c r="FNN46" s="30"/>
      <c r="FNO46" s="30"/>
      <c r="FNP46" s="30"/>
      <c r="FNQ46" s="30"/>
      <c r="FNR46" s="30"/>
      <c r="FNS46" s="30"/>
      <c r="FNT46" s="30"/>
      <c r="FNU46" s="30"/>
      <c r="FNV46" s="30"/>
      <c r="FNW46" s="30"/>
      <c r="FNX46" s="30"/>
      <c r="FNY46" s="30"/>
      <c r="FNZ46" s="30"/>
      <c r="FOA46" s="30"/>
      <c r="FOB46" s="30"/>
      <c r="FOC46" s="30"/>
      <c r="FOD46" s="30"/>
      <c r="FOE46" s="30"/>
      <c r="FOF46" s="30"/>
      <c r="FOG46" s="30"/>
      <c r="FOH46" s="30"/>
      <c r="FOI46" s="30"/>
      <c r="FOJ46" s="30"/>
      <c r="FOK46" s="30"/>
      <c r="FOL46" s="30"/>
      <c r="FOM46" s="30"/>
      <c r="FON46" s="30"/>
      <c r="FOO46" s="30"/>
      <c r="FOP46" s="30"/>
      <c r="FOQ46" s="30"/>
      <c r="FOR46" s="30"/>
      <c r="FOS46" s="30"/>
      <c r="FOT46" s="30"/>
      <c r="FOU46" s="30"/>
      <c r="FOV46" s="30"/>
      <c r="FOW46" s="30"/>
      <c r="FOX46" s="30"/>
      <c r="FOY46" s="30"/>
      <c r="FOZ46" s="30"/>
      <c r="FPA46" s="30"/>
      <c r="FPB46" s="30"/>
      <c r="FPC46" s="30"/>
      <c r="FPD46" s="30"/>
      <c r="FPE46" s="30"/>
      <c r="FPF46" s="30"/>
      <c r="FPG46" s="30"/>
      <c r="FPH46" s="30"/>
      <c r="FPI46" s="30"/>
      <c r="FPJ46" s="30"/>
      <c r="FPK46" s="30"/>
      <c r="FPL46" s="30"/>
      <c r="FPM46" s="30"/>
      <c r="FPN46" s="30"/>
      <c r="FPO46" s="30"/>
      <c r="FPP46" s="30"/>
      <c r="FPQ46" s="30"/>
      <c r="FPR46" s="30"/>
      <c r="FPS46" s="30"/>
      <c r="FPT46" s="30"/>
      <c r="FPU46" s="30"/>
      <c r="FPV46" s="30"/>
      <c r="FPW46" s="30"/>
      <c r="FPX46" s="30"/>
      <c r="FPY46" s="30"/>
      <c r="FPZ46" s="30"/>
      <c r="FQA46" s="30"/>
      <c r="FQB46" s="30"/>
      <c r="FQC46" s="30"/>
      <c r="FQD46" s="30"/>
      <c r="FQE46" s="30"/>
      <c r="FQF46" s="30"/>
      <c r="FQG46" s="30"/>
      <c r="FQH46" s="30"/>
      <c r="FQI46" s="30"/>
      <c r="FQJ46" s="30"/>
      <c r="FQK46" s="30"/>
      <c r="FQL46" s="30"/>
      <c r="FQM46" s="30"/>
      <c r="FQN46" s="30"/>
      <c r="FQO46" s="30"/>
      <c r="FQP46" s="30"/>
      <c r="FQQ46" s="30"/>
      <c r="FQR46" s="30"/>
      <c r="FQS46" s="30"/>
      <c r="FQT46" s="30"/>
      <c r="FQU46" s="30"/>
      <c r="FQV46" s="30"/>
      <c r="FQW46" s="30"/>
      <c r="FQX46" s="30"/>
      <c r="FQY46" s="30"/>
      <c r="FQZ46" s="30"/>
      <c r="FRA46" s="30"/>
      <c r="FRB46" s="30"/>
      <c r="FRC46" s="30"/>
      <c r="FRD46" s="30"/>
      <c r="FRE46" s="30"/>
      <c r="FRF46" s="30"/>
      <c r="FRG46" s="30"/>
      <c r="FRH46" s="30"/>
      <c r="FRI46" s="30"/>
      <c r="FRJ46" s="30"/>
      <c r="FRK46" s="30"/>
      <c r="FRL46" s="30"/>
      <c r="FRM46" s="30"/>
      <c r="FRN46" s="30"/>
      <c r="FRO46" s="30"/>
      <c r="FRP46" s="30"/>
      <c r="FRQ46" s="30"/>
      <c r="FRR46" s="30"/>
      <c r="FRS46" s="30"/>
      <c r="FRT46" s="30"/>
      <c r="FRU46" s="30"/>
      <c r="FRV46" s="30"/>
      <c r="FRW46" s="30"/>
      <c r="FRX46" s="30"/>
      <c r="FRY46" s="30"/>
      <c r="FRZ46" s="30"/>
      <c r="FSA46" s="30"/>
      <c r="FSB46" s="30"/>
      <c r="FSC46" s="30"/>
      <c r="FSD46" s="30"/>
      <c r="FSE46" s="30"/>
      <c r="FSF46" s="30"/>
      <c r="FSG46" s="30"/>
      <c r="FSH46" s="30"/>
      <c r="FSI46" s="30"/>
      <c r="FSJ46" s="30"/>
      <c r="FSK46" s="30"/>
      <c r="FSL46" s="30"/>
      <c r="FSM46" s="30"/>
      <c r="FSN46" s="30"/>
      <c r="FSO46" s="30"/>
      <c r="FSP46" s="30"/>
      <c r="FSQ46" s="30"/>
      <c r="FSR46" s="30"/>
      <c r="FSS46" s="30"/>
      <c r="FST46" s="30"/>
      <c r="FSU46" s="30"/>
      <c r="FSV46" s="30"/>
      <c r="FSW46" s="30"/>
      <c r="FSX46" s="30"/>
      <c r="FSY46" s="30"/>
      <c r="FSZ46" s="30"/>
      <c r="FTA46" s="30"/>
      <c r="FTB46" s="30"/>
      <c r="FTC46" s="30"/>
      <c r="FTD46" s="30"/>
      <c r="FTE46" s="30"/>
      <c r="FTF46" s="30"/>
      <c r="FTG46" s="30"/>
      <c r="FTH46" s="30"/>
      <c r="FTI46" s="30"/>
      <c r="FTJ46" s="30"/>
      <c r="FTK46" s="30"/>
      <c r="FTL46" s="30"/>
      <c r="FTM46" s="30"/>
      <c r="FTN46" s="30"/>
      <c r="FTO46" s="30"/>
      <c r="FTP46" s="30"/>
      <c r="FTQ46" s="30"/>
      <c r="FTR46" s="30"/>
      <c r="FTS46" s="30"/>
      <c r="FTT46" s="30"/>
      <c r="FTU46" s="30"/>
      <c r="FTV46" s="30"/>
      <c r="FTW46" s="30"/>
      <c r="FTX46" s="30"/>
      <c r="FTY46" s="30"/>
      <c r="FTZ46" s="30"/>
      <c r="FUA46" s="30"/>
      <c r="FUB46" s="30"/>
      <c r="FUC46" s="30"/>
      <c r="FUD46" s="30"/>
      <c r="FUE46" s="30"/>
      <c r="FUF46" s="30"/>
      <c r="FUG46" s="30"/>
      <c r="FUH46" s="30"/>
      <c r="FUI46" s="30"/>
      <c r="FUJ46" s="30"/>
      <c r="FUK46" s="30"/>
      <c r="FUL46" s="30"/>
      <c r="FUM46" s="30"/>
      <c r="FUN46" s="30"/>
      <c r="FUO46" s="30"/>
      <c r="FUP46" s="30"/>
      <c r="FUQ46" s="30"/>
      <c r="FUR46" s="30"/>
      <c r="FUS46" s="30"/>
      <c r="FUT46" s="30"/>
      <c r="FUU46" s="30"/>
      <c r="FUV46" s="30"/>
      <c r="FUW46" s="30"/>
      <c r="FUX46" s="30"/>
      <c r="FUY46" s="30"/>
      <c r="FUZ46" s="30"/>
      <c r="FVA46" s="30"/>
      <c r="FVB46" s="30"/>
      <c r="FVC46" s="30"/>
      <c r="FVD46" s="30"/>
      <c r="FVE46" s="30"/>
      <c r="FVF46" s="30"/>
      <c r="FVG46" s="30"/>
      <c r="FVH46" s="30"/>
      <c r="FVI46" s="30"/>
      <c r="FVJ46" s="30"/>
      <c r="FVK46" s="30"/>
      <c r="FVL46" s="30"/>
      <c r="FVM46" s="30"/>
      <c r="FVN46" s="30"/>
      <c r="FVO46" s="30"/>
      <c r="FVP46" s="30"/>
      <c r="FVQ46" s="30"/>
      <c r="FVR46" s="30"/>
      <c r="FVS46" s="30"/>
      <c r="FVT46" s="30"/>
      <c r="FVU46" s="30"/>
      <c r="FVV46" s="30"/>
      <c r="FVW46" s="30"/>
      <c r="FVX46" s="30"/>
      <c r="FVY46" s="30"/>
      <c r="FVZ46" s="30"/>
      <c r="FWA46" s="30"/>
      <c r="FWB46" s="30"/>
      <c r="FWC46" s="30"/>
      <c r="FWD46" s="30"/>
      <c r="FWE46" s="30"/>
      <c r="FWF46" s="30"/>
      <c r="FWG46" s="30"/>
      <c r="FWH46" s="30"/>
      <c r="FWI46" s="30"/>
      <c r="FWJ46" s="30"/>
      <c r="FWK46" s="30"/>
      <c r="FWL46" s="30"/>
      <c r="FWM46" s="30"/>
      <c r="FWN46" s="30"/>
      <c r="FWO46" s="30"/>
      <c r="FWP46" s="30"/>
      <c r="FWQ46" s="30"/>
      <c r="FWR46" s="30"/>
      <c r="FWS46" s="30"/>
      <c r="FWT46" s="30"/>
      <c r="FWU46" s="30"/>
      <c r="FWV46" s="30"/>
      <c r="FWW46" s="30"/>
      <c r="FWX46" s="30"/>
      <c r="FWY46" s="30"/>
      <c r="FWZ46" s="30"/>
      <c r="FXA46" s="30"/>
      <c r="FXB46" s="30"/>
      <c r="FXC46" s="30"/>
      <c r="FXD46" s="30"/>
      <c r="FXE46" s="30"/>
      <c r="FXF46" s="30"/>
      <c r="FXG46" s="30"/>
      <c r="FXH46" s="30"/>
      <c r="FXI46" s="30"/>
      <c r="FXJ46" s="30"/>
      <c r="FXK46" s="30"/>
      <c r="FXL46" s="30"/>
      <c r="FXM46" s="30"/>
      <c r="FXN46" s="30"/>
      <c r="FXO46" s="30"/>
      <c r="FXP46" s="30"/>
      <c r="FXQ46" s="30"/>
      <c r="FXR46" s="30"/>
      <c r="FXS46" s="30"/>
      <c r="FXT46" s="30"/>
      <c r="FXU46" s="30"/>
      <c r="FXV46" s="30"/>
      <c r="FXW46" s="30"/>
      <c r="FXX46" s="30"/>
      <c r="FXY46" s="30"/>
      <c r="FXZ46" s="30"/>
      <c r="FYA46" s="30"/>
      <c r="FYB46" s="30"/>
      <c r="FYC46" s="30"/>
      <c r="FYD46" s="30"/>
      <c r="FYE46" s="30"/>
      <c r="FYF46" s="30"/>
      <c r="FYG46" s="30"/>
      <c r="FYH46" s="30"/>
      <c r="FYI46" s="30"/>
      <c r="FYJ46" s="30"/>
      <c r="FYK46" s="30"/>
      <c r="FYL46" s="30"/>
      <c r="FYM46" s="30"/>
      <c r="FYN46" s="30"/>
      <c r="FYO46" s="30"/>
      <c r="FYP46" s="30"/>
      <c r="FYQ46" s="30"/>
      <c r="FYR46" s="30"/>
      <c r="FYS46" s="30"/>
      <c r="FYT46" s="30"/>
      <c r="FYU46" s="30"/>
      <c r="FYV46" s="30"/>
      <c r="FYW46" s="30"/>
      <c r="FYX46" s="30"/>
      <c r="FYY46" s="30"/>
      <c r="FYZ46" s="30"/>
      <c r="FZA46" s="30"/>
      <c r="FZB46" s="30"/>
      <c r="FZC46" s="30"/>
      <c r="FZD46" s="30"/>
      <c r="FZE46" s="30"/>
      <c r="FZF46" s="30"/>
      <c r="FZG46" s="30"/>
      <c r="FZH46" s="30"/>
      <c r="FZI46" s="30"/>
      <c r="FZJ46" s="30"/>
      <c r="FZK46" s="30"/>
      <c r="FZL46" s="30"/>
      <c r="FZM46" s="30"/>
      <c r="FZN46" s="30"/>
      <c r="FZO46" s="30"/>
      <c r="FZP46" s="30"/>
      <c r="FZQ46" s="30"/>
      <c r="FZR46" s="30"/>
      <c r="FZS46" s="30"/>
      <c r="FZT46" s="30"/>
      <c r="FZU46" s="30"/>
      <c r="FZV46" s="30"/>
      <c r="FZW46" s="30"/>
      <c r="FZX46" s="30"/>
      <c r="FZY46" s="30"/>
      <c r="FZZ46" s="30"/>
      <c r="GAA46" s="30"/>
      <c r="GAB46" s="30"/>
      <c r="GAC46" s="30"/>
      <c r="GAD46" s="30"/>
      <c r="GAE46" s="30"/>
      <c r="GAF46" s="30"/>
      <c r="GAG46" s="30"/>
      <c r="GAH46" s="30"/>
      <c r="GAI46" s="30"/>
      <c r="GAJ46" s="30"/>
      <c r="GAK46" s="30"/>
      <c r="GAL46" s="30"/>
      <c r="GAM46" s="30"/>
      <c r="GAN46" s="30"/>
      <c r="GAO46" s="30"/>
      <c r="GAP46" s="30"/>
      <c r="GAQ46" s="30"/>
      <c r="GAR46" s="30"/>
      <c r="GAS46" s="30"/>
      <c r="GAT46" s="30"/>
      <c r="GAU46" s="30"/>
      <c r="GAV46" s="30"/>
      <c r="GAW46" s="30"/>
      <c r="GAX46" s="30"/>
      <c r="GAY46" s="30"/>
      <c r="GAZ46" s="30"/>
      <c r="GBA46" s="30"/>
      <c r="GBB46" s="30"/>
      <c r="GBC46" s="30"/>
      <c r="GBD46" s="30"/>
      <c r="GBE46" s="30"/>
      <c r="GBF46" s="30"/>
      <c r="GBG46" s="30"/>
      <c r="GBH46" s="30"/>
      <c r="GBI46" s="30"/>
      <c r="GBJ46" s="30"/>
      <c r="GBK46" s="30"/>
      <c r="GBL46" s="30"/>
      <c r="GBM46" s="30"/>
      <c r="GBN46" s="30"/>
      <c r="GBO46" s="30"/>
      <c r="GBP46" s="30"/>
      <c r="GBQ46" s="30"/>
      <c r="GBR46" s="30"/>
      <c r="GBS46" s="30"/>
      <c r="GBT46" s="30"/>
      <c r="GBU46" s="30"/>
      <c r="GBV46" s="30"/>
      <c r="GBW46" s="30"/>
      <c r="GBX46" s="30"/>
      <c r="GBY46" s="30"/>
      <c r="GBZ46" s="30"/>
      <c r="GCA46" s="30"/>
      <c r="GCB46" s="30"/>
      <c r="GCC46" s="30"/>
      <c r="GCD46" s="30"/>
      <c r="GCE46" s="30"/>
      <c r="GCF46" s="30"/>
      <c r="GCG46" s="30"/>
      <c r="GCH46" s="30"/>
      <c r="GCI46" s="30"/>
      <c r="GCJ46" s="30"/>
      <c r="GCK46" s="30"/>
      <c r="GCL46" s="30"/>
      <c r="GCM46" s="30"/>
      <c r="GCN46" s="30"/>
      <c r="GCO46" s="30"/>
      <c r="GCP46" s="30"/>
      <c r="GCQ46" s="30"/>
      <c r="GCR46" s="30"/>
      <c r="GCS46" s="30"/>
      <c r="GCT46" s="30"/>
      <c r="GCU46" s="30"/>
      <c r="GCV46" s="30"/>
      <c r="GCW46" s="30"/>
      <c r="GCX46" s="30"/>
      <c r="GCY46" s="30"/>
      <c r="GCZ46" s="30"/>
      <c r="GDA46" s="30"/>
      <c r="GDB46" s="30"/>
      <c r="GDC46" s="30"/>
      <c r="GDD46" s="30"/>
      <c r="GDE46" s="30"/>
      <c r="GDF46" s="30"/>
      <c r="GDG46" s="30"/>
      <c r="GDH46" s="30"/>
      <c r="GDI46" s="30"/>
      <c r="GDJ46" s="30"/>
      <c r="GDK46" s="30"/>
      <c r="GDL46" s="30"/>
      <c r="GDM46" s="30"/>
      <c r="GDN46" s="30"/>
      <c r="GDO46" s="30"/>
      <c r="GDP46" s="30"/>
      <c r="GDQ46" s="30"/>
      <c r="GDR46" s="30"/>
      <c r="GDS46" s="30"/>
      <c r="GDT46" s="30"/>
      <c r="GDU46" s="30"/>
      <c r="GDV46" s="30"/>
      <c r="GDW46" s="30"/>
      <c r="GDX46" s="30"/>
      <c r="GDY46" s="30"/>
      <c r="GDZ46" s="30"/>
      <c r="GEA46" s="30"/>
      <c r="GEB46" s="30"/>
      <c r="GEC46" s="30"/>
      <c r="GED46" s="30"/>
      <c r="GEE46" s="30"/>
      <c r="GEF46" s="30"/>
      <c r="GEG46" s="30"/>
      <c r="GEH46" s="30"/>
      <c r="GEI46" s="30"/>
      <c r="GEJ46" s="30"/>
      <c r="GEK46" s="30"/>
      <c r="GEL46" s="30"/>
      <c r="GEM46" s="30"/>
      <c r="GEN46" s="30"/>
      <c r="GEO46" s="30"/>
      <c r="GEP46" s="30"/>
      <c r="GEQ46" s="30"/>
      <c r="GER46" s="30"/>
      <c r="GES46" s="30"/>
      <c r="GET46" s="30"/>
      <c r="GEU46" s="30"/>
      <c r="GEV46" s="30"/>
      <c r="GEW46" s="30"/>
      <c r="GEX46" s="30"/>
      <c r="GEY46" s="30"/>
      <c r="GEZ46" s="30"/>
      <c r="GFA46" s="30"/>
      <c r="GFB46" s="30"/>
      <c r="GFC46" s="30"/>
      <c r="GFD46" s="30"/>
      <c r="GFE46" s="30"/>
      <c r="GFF46" s="30"/>
      <c r="GFG46" s="30"/>
      <c r="GFH46" s="30"/>
      <c r="GFI46" s="30"/>
      <c r="GFJ46" s="30"/>
      <c r="GFK46" s="30"/>
      <c r="GFL46" s="30"/>
      <c r="GFM46" s="30"/>
      <c r="GFN46" s="30"/>
      <c r="GFO46" s="30"/>
      <c r="GFP46" s="30"/>
      <c r="GFQ46" s="30"/>
      <c r="GFR46" s="30"/>
      <c r="GFS46" s="30"/>
      <c r="GFT46" s="30"/>
      <c r="GFU46" s="30"/>
      <c r="GFV46" s="30"/>
      <c r="GFW46" s="30"/>
      <c r="GFX46" s="30"/>
      <c r="GFY46" s="30"/>
      <c r="GFZ46" s="30"/>
      <c r="GGA46" s="30"/>
      <c r="GGB46" s="30"/>
      <c r="GGC46" s="30"/>
      <c r="GGD46" s="30"/>
      <c r="GGE46" s="30"/>
      <c r="GGF46" s="30"/>
      <c r="GGG46" s="30"/>
      <c r="GGH46" s="30"/>
      <c r="GGI46" s="30"/>
      <c r="GGJ46" s="30"/>
      <c r="GGK46" s="30"/>
      <c r="GGL46" s="30"/>
      <c r="GGM46" s="30"/>
      <c r="GGN46" s="30"/>
      <c r="GGO46" s="30"/>
      <c r="GGP46" s="30"/>
      <c r="GGQ46" s="30"/>
      <c r="GGR46" s="30"/>
      <c r="GGS46" s="30"/>
      <c r="GGT46" s="30"/>
      <c r="GGU46" s="30"/>
      <c r="GGV46" s="30"/>
      <c r="GGW46" s="30"/>
      <c r="GGX46" s="30"/>
      <c r="GGY46" s="30"/>
      <c r="GGZ46" s="30"/>
      <c r="GHA46" s="30"/>
      <c r="GHB46" s="30"/>
      <c r="GHC46" s="30"/>
      <c r="GHD46" s="30"/>
      <c r="GHE46" s="30"/>
      <c r="GHF46" s="30"/>
      <c r="GHG46" s="30"/>
      <c r="GHH46" s="30"/>
      <c r="GHI46" s="30"/>
      <c r="GHJ46" s="30"/>
      <c r="GHK46" s="30"/>
      <c r="GHL46" s="30"/>
      <c r="GHM46" s="30"/>
      <c r="GHN46" s="30"/>
      <c r="GHO46" s="30"/>
      <c r="GHP46" s="30"/>
      <c r="GHQ46" s="30"/>
      <c r="GHR46" s="30"/>
      <c r="GHS46" s="30"/>
      <c r="GHT46" s="30"/>
      <c r="GHU46" s="30"/>
      <c r="GHV46" s="30"/>
      <c r="GHW46" s="30"/>
      <c r="GHX46" s="30"/>
      <c r="GHY46" s="30"/>
      <c r="GHZ46" s="30"/>
      <c r="GIA46" s="30"/>
      <c r="GIB46" s="30"/>
      <c r="GIC46" s="30"/>
      <c r="GID46" s="30"/>
      <c r="GIE46" s="30"/>
      <c r="GIF46" s="30"/>
      <c r="GIG46" s="30"/>
      <c r="GIH46" s="30"/>
      <c r="GII46" s="30"/>
      <c r="GIJ46" s="30"/>
      <c r="GIK46" s="30"/>
      <c r="GIL46" s="30"/>
      <c r="GIM46" s="30"/>
      <c r="GIN46" s="30"/>
      <c r="GIO46" s="30"/>
      <c r="GIP46" s="30"/>
      <c r="GIQ46" s="30"/>
      <c r="GIR46" s="30"/>
      <c r="GIS46" s="30"/>
      <c r="GIT46" s="30"/>
      <c r="GIU46" s="30"/>
      <c r="GIV46" s="30"/>
      <c r="GIW46" s="30"/>
      <c r="GIX46" s="30"/>
      <c r="GIY46" s="30"/>
      <c r="GIZ46" s="30"/>
      <c r="GJA46" s="30"/>
      <c r="GJB46" s="30"/>
      <c r="GJC46" s="30"/>
      <c r="GJD46" s="30"/>
      <c r="GJE46" s="30"/>
      <c r="GJF46" s="30"/>
      <c r="GJG46" s="30"/>
      <c r="GJH46" s="30"/>
      <c r="GJI46" s="30"/>
      <c r="GJJ46" s="30"/>
      <c r="GJK46" s="30"/>
      <c r="GJL46" s="30"/>
      <c r="GJM46" s="30"/>
      <c r="GJN46" s="30"/>
      <c r="GJO46" s="30"/>
      <c r="GJP46" s="30"/>
      <c r="GJQ46" s="30"/>
      <c r="GJR46" s="30"/>
      <c r="GJS46" s="30"/>
      <c r="GJT46" s="30"/>
      <c r="GJU46" s="30"/>
      <c r="GJV46" s="30"/>
      <c r="GJW46" s="30"/>
      <c r="GJX46" s="30"/>
      <c r="GJY46" s="30"/>
      <c r="GJZ46" s="30"/>
      <c r="GKA46" s="30"/>
      <c r="GKB46" s="30"/>
      <c r="GKC46" s="30"/>
      <c r="GKD46" s="30"/>
      <c r="GKE46" s="30"/>
      <c r="GKF46" s="30"/>
      <c r="GKG46" s="30"/>
      <c r="GKH46" s="30"/>
      <c r="GKI46" s="30"/>
      <c r="GKJ46" s="30"/>
      <c r="GKK46" s="30"/>
      <c r="GKL46" s="30"/>
      <c r="GKM46" s="30"/>
      <c r="GKN46" s="30"/>
      <c r="GKO46" s="30"/>
      <c r="GKP46" s="30"/>
      <c r="GKQ46" s="30"/>
      <c r="GKR46" s="30"/>
      <c r="GKS46" s="30"/>
      <c r="GKT46" s="30"/>
      <c r="GKU46" s="30"/>
      <c r="GKV46" s="30"/>
      <c r="GKW46" s="30"/>
      <c r="GKX46" s="30"/>
      <c r="GKY46" s="30"/>
      <c r="GKZ46" s="30"/>
      <c r="GLA46" s="30"/>
      <c r="GLB46" s="30"/>
      <c r="GLC46" s="30"/>
      <c r="GLD46" s="30"/>
      <c r="GLE46" s="30"/>
      <c r="GLF46" s="30"/>
      <c r="GLG46" s="30"/>
      <c r="GLH46" s="30"/>
      <c r="GLI46" s="30"/>
      <c r="GLJ46" s="30"/>
      <c r="GLK46" s="30"/>
      <c r="GLL46" s="30"/>
      <c r="GLM46" s="30"/>
      <c r="GLN46" s="30"/>
      <c r="GLO46" s="30"/>
      <c r="GLP46" s="30"/>
      <c r="GLQ46" s="30"/>
      <c r="GLR46" s="30"/>
      <c r="GLS46" s="30"/>
      <c r="GLT46" s="30"/>
      <c r="GLU46" s="30"/>
      <c r="GLV46" s="30"/>
      <c r="GLW46" s="30"/>
      <c r="GLX46" s="30"/>
      <c r="GLY46" s="30"/>
      <c r="GLZ46" s="30"/>
      <c r="GMA46" s="30"/>
      <c r="GMB46" s="30"/>
      <c r="GMC46" s="30"/>
      <c r="GMD46" s="30"/>
      <c r="GME46" s="30"/>
      <c r="GMF46" s="30"/>
      <c r="GMG46" s="30"/>
      <c r="GMH46" s="30"/>
      <c r="GMI46" s="30"/>
      <c r="GMJ46" s="30"/>
      <c r="GMK46" s="30"/>
      <c r="GML46" s="30"/>
      <c r="GMM46" s="30"/>
      <c r="GMN46" s="30"/>
      <c r="GMO46" s="30"/>
      <c r="GMP46" s="30"/>
      <c r="GMQ46" s="30"/>
      <c r="GMR46" s="30"/>
      <c r="GMS46" s="30"/>
      <c r="GMT46" s="30"/>
      <c r="GMU46" s="30"/>
      <c r="GMV46" s="30"/>
      <c r="GMW46" s="30"/>
      <c r="GMX46" s="30"/>
      <c r="GMY46" s="30"/>
      <c r="GMZ46" s="30"/>
      <c r="GNA46" s="30"/>
      <c r="GNB46" s="30"/>
      <c r="GNC46" s="30"/>
      <c r="GND46" s="30"/>
      <c r="GNE46" s="30"/>
      <c r="GNF46" s="30"/>
      <c r="GNG46" s="30"/>
      <c r="GNH46" s="30"/>
      <c r="GNI46" s="30"/>
      <c r="GNJ46" s="30"/>
      <c r="GNK46" s="30"/>
      <c r="GNL46" s="30"/>
      <c r="GNM46" s="30"/>
      <c r="GNN46" s="30"/>
      <c r="GNO46" s="30"/>
      <c r="GNP46" s="30"/>
      <c r="GNQ46" s="30"/>
      <c r="GNR46" s="30"/>
      <c r="GNS46" s="30"/>
      <c r="GNT46" s="30"/>
      <c r="GNU46" s="30"/>
      <c r="GNV46" s="30"/>
      <c r="GNW46" s="30"/>
      <c r="GNX46" s="30"/>
      <c r="GNY46" s="30"/>
      <c r="GNZ46" s="30"/>
      <c r="GOA46" s="30"/>
      <c r="GOB46" s="30"/>
      <c r="GOC46" s="30"/>
      <c r="GOD46" s="30"/>
      <c r="GOE46" s="30"/>
      <c r="GOF46" s="30"/>
      <c r="GOG46" s="30"/>
      <c r="GOH46" s="30"/>
      <c r="GOI46" s="30"/>
      <c r="GOJ46" s="30"/>
      <c r="GOK46" s="30"/>
      <c r="GOL46" s="30"/>
      <c r="GOM46" s="30"/>
      <c r="GON46" s="30"/>
      <c r="GOO46" s="30"/>
      <c r="GOP46" s="30"/>
      <c r="GOQ46" s="30"/>
      <c r="GOR46" s="30"/>
      <c r="GOS46" s="30"/>
      <c r="GOT46" s="30"/>
      <c r="GOU46" s="30"/>
      <c r="GOV46" s="30"/>
      <c r="GOW46" s="30"/>
      <c r="GOX46" s="30"/>
      <c r="GOY46" s="30"/>
      <c r="GOZ46" s="30"/>
      <c r="GPA46" s="30"/>
      <c r="GPB46" s="30"/>
      <c r="GPC46" s="30"/>
      <c r="GPD46" s="30"/>
      <c r="GPE46" s="30"/>
      <c r="GPF46" s="30"/>
      <c r="GPG46" s="30"/>
      <c r="GPH46" s="30"/>
      <c r="GPI46" s="30"/>
      <c r="GPJ46" s="30"/>
      <c r="GPK46" s="30"/>
      <c r="GPL46" s="30"/>
      <c r="GPM46" s="30"/>
      <c r="GPN46" s="30"/>
      <c r="GPO46" s="30"/>
      <c r="GPP46" s="30"/>
      <c r="GPQ46" s="30"/>
      <c r="GPR46" s="30"/>
      <c r="GPS46" s="30"/>
      <c r="GPT46" s="30"/>
      <c r="GPU46" s="30"/>
      <c r="GPV46" s="30"/>
      <c r="GPW46" s="30"/>
      <c r="GPX46" s="30"/>
      <c r="GPY46" s="30"/>
      <c r="GPZ46" s="30"/>
      <c r="GQA46" s="30"/>
      <c r="GQB46" s="30"/>
      <c r="GQC46" s="30"/>
      <c r="GQD46" s="30"/>
      <c r="GQE46" s="30"/>
      <c r="GQF46" s="30"/>
      <c r="GQG46" s="30"/>
      <c r="GQH46" s="30"/>
      <c r="GQI46" s="30"/>
      <c r="GQJ46" s="30"/>
      <c r="GQK46" s="30"/>
      <c r="GQL46" s="30"/>
      <c r="GQM46" s="30"/>
      <c r="GQN46" s="30"/>
      <c r="GQO46" s="30"/>
      <c r="GQP46" s="30"/>
      <c r="GQQ46" s="30"/>
      <c r="GQR46" s="30"/>
      <c r="GQS46" s="30"/>
      <c r="GQT46" s="30"/>
      <c r="GQU46" s="30"/>
      <c r="GQV46" s="30"/>
      <c r="GQW46" s="30"/>
      <c r="GQX46" s="30"/>
      <c r="GQY46" s="30"/>
      <c r="GQZ46" s="30"/>
      <c r="GRA46" s="30"/>
      <c r="GRB46" s="30"/>
      <c r="GRC46" s="30"/>
      <c r="GRD46" s="30"/>
      <c r="GRE46" s="30"/>
      <c r="GRF46" s="30"/>
      <c r="GRG46" s="30"/>
      <c r="GRH46" s="30"/>
      <c r="GRI46" s="30"/>
      <c r="GRJ46" s="30"/>
      <c r="GRK46" s="30"/>
      <c r="GRL46" s="30"/>
      <c r="GRM46" s="30"/>
      <c r="GRN46" s="30"/>
      <c r="GRO46" s="30"/>
      <c r="GRP46" s="30"/>
      <c r="GRQ46" s="30"/>
      <c r="GRR46" s="30"/>
      <c r="GRS46" s="30"/>
      <c r="GRT46" s="30"/>
      <c r="GRU46" s="30"/>
      <c r="GRV46" s="30"/>
      <c r="GRW46" s="30"/>
      <c r="GRX46" s="30"/>
      <c r="GRY46" s="30"/>
      <c r="GRZ46" s="30"/>
      <c r="GSA46" s="30"/>
      <c r="GSB46" s="30"/>
      <c r="GSC46" s="30"/>
      <c r="GSD46" s="30"/>
      <c r="GSE46" s="30"/>
      <c r="GSF46" s="30"/>
      <c r="GSG46" s="30"/>
      <c r="GSH46" s="30"/>
      <c r="GSI46" s="30"/>
      <c r="GSJ46" s="30"/>
      <c r="GSK46" s="30"/>
      <c r="GSL46" s="30"/>
      <c r="GSM46" s="30"/>
      <c r="GSN46" s="30"/>
      <c r="GSO46" s="30"/>
      <c r="GSP46" s="30"/>
      <c r="GSQ46" s="30"/>
      <c r="GSR46" s="30"/>
      <c r="GSS46" s="30"/>
      <c r="GST46" s="30"/>
      <c r="GSU46" s="30"/>
      <c r="GSV46" s="30"/>
      <c r="GSW46" s="30"/>
      <c r="GSX46" s="30"/>
      <c r="GSY46" s="30"/>
      <c r="GSZ46" s="30"/>
      <c r="GTA46" s="30"/>
      <c r="GTB46" s="30"/>
      <c r="GTC46" s="30"/>
      <c r="GTD46" s="30"/>
      <c r="GTE46" s="30"/>
      <c r="GTF46" s="30"/>
      <c r="GTG46" s="30"/>
      <c r="GTH46" s="30"/>
      <c r="GTI46" s="30"/>
      <c r="GTJ46" s="30"/>
      <c r="GTK46" s="30"/>
      <c r="GTL46" s="30"/>
      <c r="GTM46" s="30"/>
      <c r="GTN46" s="30"/>
      <c r="GTO46" s="30"/>
      <c r="GTP46" s="30"/>
      <c r="GTQ46" s="30"/>
      <c r="GTR46" s="30"/>
      <c r="GTS46" s="30"/>
      <c r="GTT46" s="30"/>
      <c r="GTU46" s="30"/>
      <c r="GTV46" s="30"/>
      <c r="GTW46" s="30"/>
      <c r="GTX46" s="30"/>
      <c r="GTY46" s="30"/>
      <c r="GTZ46" s="30"/>
      <c r="GUA46" s="30"/>
      <c r="GUB46" s="30"/>
      <c r="GUC46" s="30"/>
      <c r="GUD46" s="30"/>
      <c r="GUE46" s="30"/>
      <c r="GUF46" s="30"/>
      <c r="GUG46" s="30"/>
      <c r="GUH46" s="30"/>
      <c r="GUI46" s="30"/>
      <c r="GUJ46" s="30"/>
      <c r="GUK46" s="30"/>
      <c r="GUL46" s="30"/>
      <c r="GUM46" s="30"/>
      <c r="GUN46" s="30"/>
      <c r="GUO46" s="30"/>
      <c r="GUP46" s="30"/>
      <c r="GUQ46" s="30"/>
      <c r="GUR46" s="30"/>
      <c r="GUS46" s="30"/>
      <c r="GUT46" s="30"/>
      <c r="GUU46" s="30"/>
      <c r="GUV46" s="30"/>
      <c r="GUW46" s="30"/>
      <c r="GUX46" s="30"/>
      <c r="GUY46" s="30"/>
      <c r="GUZ46" s="30"/>
      <c r="GVA46" s="30"/>
      <c r="GVB46" s="30"/>
      <c r="GVC46" s="30"/>
      <c r="GVD46" s="30"/>
      <c r="GVE46" s="30"/>
      <c r="GVF46" s="30"/>
      <c r="GVG46" s="30"/>
      <c r="GVH46" s="30"/>
      <c r="GVI46" s="30"/>
      <c r="GVJ46" s="30"/>
      <c r="GVK46" s="30"/>
      <c r="GVL46" s="30"/>
      <c r="GVM46" s="30"/>
      <c r="GVN46" s="30"/>
      <c r="GVO46" s="30"/>
      <c r="GVP46" s="30"/>
      <c r="GVQ46" s="30"/>
      <c r="GVR46" s="30"/>
      <c r="GVS46" s="30"/>
      <c r="GVT46" s="30"/>
      <c r="GVU46" s="30"/>
      <c r="GVV46" s="30"/>
      <c r="GVW46" s="30"/>
      <c r="GVX46" s="30"/>
      <c r="GVY46" s="30"/>
      <c r="GVZ46" s="30"/>
      <c r="GWA46" s="30"/>
      <c r="GWB46" s="30"/>
      <c r="GWC46" s="30"/>
      <c r="GWD46" s="30"/>
      <c r="GWE46" s="30"/>
      <c r="GWF46" s="30"/>
      <c r="GWG46" s="30"/>
      <c r="GWH46" s="30"/>
      <c r="GWI46" s="30"/>
      <c r="GWJ46" s="30"/>
      <c r="GWK46" s="30"/>
      <c r="GWL46" s="30"/>
      <c r="GWM46" s="30"/>
      <c r="GWN46" s="30"/>
      <c r="GWO46" s="30"/>
      <c r="GWP46" s="30"/>
      <c r="GWQ46" s="30"/>
      <c r="GWR46" s="30"/>
      <c r="GWS46" s="30"/>
      <c r="GWT46" s="30"/>
      <c r="GWU46" s="30"/>
      <c r="GWV46" s="30"/>
      <c r="GWW46" s="30"/>
      <c r="GWX46" s="30"/>
      <c r="GWY46" s="30"/>
      <c r="GWZ46" s="30"/>
      <c r="GXA46" s="30"/>
      <c r="GXB46" s="30"/>
      <c r="GXC46" s="30"/>
      <c r="GXD46" s="30"/>
      <c r="GXE46" s="30"/>
      <c r="GXF46" s="30"/>
      <c r="GXG46" s="30"/>
      <c r="GXH46" s="30"/>
      <c r="GXI46" s="30"/>
      <c r="GXJ46" s="30"/>
      <c r="GXK46" s="30"/>
      <c r="GXL46" s="30"/>
      <c r="GXM46" s="30"/>
      <c r="GXN46" s="30"/>
      <c r="GXO46" s="30"/>
      <c r="GXP46" s="30"/>
      <c r="GXQ46" s="30"/>
      <c r="GXR46" s="30"/>
      <c r="GXS46" s="30"/>
      <c r="GXT46" s="30"/>
      <c r="GXU46" s="30"/>
      <c r="GXV46" s="30"/>
      <c r="GXW46" s="30"/>
      <c r="GXX46" s="30"/>
      <c r="GXY46" s="30"/>
      <c r="GXZ46" s="30"/>
      <c r="GYA46" s="30"/>
      <c r="GYB46" s="30"/>
      <c r="GYC46" s="30"/>
      <c r="GYD46" s="30"/>
      <c r="GYE46" s="30"/>
      <c r="GYF46" s="30"/>
      <c r="GYG46" s="30"/>
      <c r="GYH46" s="30"/>
      <c r="GYI46" s="30"/>
      <c r="GYJ46" s="30"/>
      <c r="GYK46" s="30"/>
      <c r="GYL46" s="30"/>
      <c r="GYM46" s="30"/>
      <c r="GYN46" s="30"/>
      <c r="GYO46" s="30"/>
      <c r="GYP46" s="30"/>
      <c r="GYQ46" s="30"/>
      <c r="GYR46" s="30"/>
      <c r="GYS46" s="30"/>
      <c r="GYT46" s="30"/>
      <c r="GYU46" s="30"/>
      <c r="GYV46" s="30"/>
      <c r="GYW46" s="30"/>
      <c r="GYX46" s="30"/>
      <c r="GYY46" s="30"/>
      <c r="GYZ46" s="30"/>
      <c r="GZA46" s="30"/>
      <c r="GZB46" s="30"/>
      <c r="GZC46" s="30"/>
      <c r="GZD46" s="30"/>
      <c r="GZE46" s="30"/>
      <c r="GZF46" s="30"/>
      <c r="GZG46" s="30"/>
      <c r="GZH46" s="30"/>
      <c r="GZI46" s="30"/>
      <c r="GZJ46" s="30"/>
      <c r="GZK46" s="30"/>
      <c r="GZL46" s="30"/>
      <c r="GZM46" s="30"/>
      <c r="GZN46" s="30"/>
      <c r="GZO46" s="30"/>
      <c r="GZP46" s="30"/>
      <c r="GZQ46" s="30"/>
      <c r="GZR46" s="30"/>
      <c r="GZS46" s="30"/>
      <c r="GZT46" s="30"/>
      <c r="GZU46" s="30"/>
      <c r="GZV46" s="30"/>
      <c r="GZW46" s="30"/>
      <c r="GZX46" s="30"/>
      <c r="GZY46" s="30"/>
      <c r="GZZ46" s="30"/>
      <c r="HAA46" s="30"/>
      <c r="HAB46" s="30"/>
      <c r="HAC46" s="30"/>
      <c r="HAD46" s="30"/>
      <c r="HAE46" s="30"/>
      <c r="HAF46" s="30"/>
      <c r="HAG46" s="30"/>
      <c r="HAH46" s="30"/>
      <c r="HAI46" s="30"/>
      <c r="HAJ46" s="30"/>
      <c r="HAK46" s="30"/>
      <c r="HAL46" s="30"/>
      <c r="HAM46" s="30"/>
      <c r="HAN46" s="30"/>
      <c r="HAO46" s="30"/>
      <c r="HAP46" s="30"/>
      <c r="HAQ46" s="30"/>
      <c r="HAR46" s="30"/>
      <c r="HAS46" s="30"/>
      <c r="HAT46" s="30"/>
      <c r="HAU46" s="30"/>
      <c r="HAV46" s="30"/>
      <c r="HAW46" s="30"/>
      <c r="HAX46" s="30"/>
      <c r="HAY46" s="30"/>
      <c r="HAZ46" s="30"/>
      <c r="HBA46" s="30"/>
      <c r="HBB46" s="30"/>
      <c r="HBC46" s="30"/>
      <c r="HBD46" s="30"/>
      <c r="HBE46" s="30"/>
      <c r="HBF46" s="30"/>
      <c r="HBG46" s="30"/>
      <c r="HBH46" s="30"/>
      <c r="HBI46" s="30"/>
      <c r="HBJ46" s="30"/>
      <c r="HBK46" s="30"/>
      <c r="HBL46" s="30"/>
      <c r="HBM46" s="30"/>
      <c r="HBN46" s="30"/>
      <c r="HBO46" s="30"/>
      <c r="HBP46" s="30"/>
      <c r="HBQ46" s="30"/>
      <c r="HBR46" s="30"/>
      <c r="HBS46" s="30"/>
      <c r="HBT46" s="30"/>
      <c r="HBU46" s="30"/>
      <c r="HBV46" s="30"/>
      <c r="HBW46" s="30"/>
      <c r="HBX46" s="30"/>
      <c r="HBY46" s="30"/>
      <c r="HBZ46" s="30"/>
      <c r="HCA46" s="30"/>
      <c r="HCB46" s="30"/>
      <c r="HCC46" s="30"/>
      <c r="HCD46" s="30"/>
      <c r="HCE46" s="30"/>
      <c r="HCF46" s="30"/>
      <c r="HCG46" s="30"/>
      <c r="HCH46" s="30"/>
      <c r="HCI46" s="30"/>
      <c r="HCJ46" s="30"/>
      <c r="HCK46" s="30"/>
      <c r="HCL46" s="30"/>
      <c r="HCM46" s="30"/>
      <c r="HCN46" s="30"/>
      <c r="HCO46" s="30"/>
      <c r="HCP46" s="30"/>
      <c r="HCQ46" s="30"/>
      <c r="HCR46" s="30"/>
      <c r="HCS46" s="30"/>
      <c r="HCT46" s="30"/>
      <c r="HCU46" s="30"/>
      <c r="HCV46" s="30"/>
      <c r="HCW46" s="30"/>
      <c r="HCX46" s="30"/>
      <c r="HCY46" s="30"/>
      <c r="HCZ46" s="30"/>
      <c r="HDA46" s="30"/>
      <c r="HDB46" s="30"/>
      <c r="HDC46" s="30"/>
      <c r="HDD46" s="30"/>
      <c r="HDE46" s="30"/>
      <c r="HDF46" s="30"/>
      <c r="HDG46" s="30"/>
      <c r="HDH46" s="30"/>
      <c r="HDI46" s="30"/>
      <c r="HDJ46" s="30"/>
      <c r="HDK46" s="30"/>
      <c r="HDL46" s="30"/>
      <c r="HDM46" s="30"/>
      <c r="HDN46" s="30"/>
      <c r="HDO46" s="30"/>
      <c r="HDP46" s="30"/>
      <c r="HDQ46" s="30"/>
      <c r="HDR46" s="30"/>
      <c r="HDS46" s="30"/>
      <c r="HDT46" s="30"/>
      <c r="HDU46" s="30"/>
      <c r="HDV46" s="30"/>
      <c r="HDW46" s="30"/>
      <c r="HDX46" s="30"/>
      <c r="HDY46" s="30"/>
      <c r="HDZ46" s="30"/>
      <c r="HEA46" s="30"/>
      <c r="HEB46" s="30"/>
      <c r="HEC46" s="30"/>
      <c r="HED46" s="30"/>
      <c r="HEE46" s="30"/>
      <c r="HEF46" s="30"/>
      <c r="HEG46" s="30"/>
      <c r="HEH46" s="30"/>
      <c r="HEI46" s="30"/>
      <c r="HEJ46" s="30"/>
      <c r="HEK46" s="30"/>
      <c r="HEL46" s="30"/>
      <c r="HEM46" s="30"/>
      <c r="HEN46" s="30"/>
      <c r="HEO46" s="30"/>
      <c r="HEP46" s="30"/>
      <c r="HEQ46" s="30"/>
      <c r="HER46" s="30"/>
      <c r="HES46" s="30"/>
      <c r="HET46" s="30"/>
      <c r="HEU46" s="30"/>
      <c r="HEV46" s="30"/>
      <c r="HEW46" s="30"/>
      <c r="HEX46" s="30"/>
      <c r="HEY46" s="30"/>
      <c r="HEZ46" s="30"/>
      <c r="HFA46" s="30"/>
      <c r="HFB46" s="30"/>
      <c r="HFC46" s="30"/>
      <c r="HFD46" s="30"/>
      <c r="HFE46" s="30"/>
      <c r="HFF46" s="30"/>
      <c r="HFG46" s="30"/>
      <c r="HFH46" s="30"/>
      <c r="HFI46" s="30"/>
      <c r="HFJ46" s="30"/>
      <c r="HFK46" s="30"/>
      <c r="HFL46" s="30"/>
      <c r="HFM46" s="30"/>
      <c r="HFN46" s="30"/>
      <c r="HFO46" s="30"/>
      <c r="HFP46" s="30"/>
      <c r="HFQ46" s="30"/>
      <c r="HFR46" s="30"/>
      <c r="HFS46" s="30"/>
      <c r="HFT46" s="30"/>
      <c r="HFU46" s="30"/>
      <c r="HFV46" s="30"/>
      <c r="HFW46" s="30"/>
      <c r="HFX46" s="30"/>
      <c r="HFY46" s="30"/>
      <c r="HFZ46" s="30"/>
      <c r="HGA46" s="30"/>
      <c r="HGB46" s="30"/>
      <c r="HGC46" s="30"/>
      <c r="HGD46" s="30"/>
      <c r="HGE46" s="30"/>
      <c r="HGF46" s="30"/>
      <c r="HGG46" s="30"/>
      <c r="HGH46" s="30"/>
      <c r="HGI46" s="30"/>
      <c r="HGJ46" s="30"/>
      <c r="HGK46" s="30"/>
      <c r="HGL46" s="30"/>
      <c r="HGM46" s="30"/>
      <c r="HGN46" s="30"/>
      <c r="HGO46" s="30"/>
      <c r="HGP46" s="30"/>
      <c r="HGQ46" s="30"/>
      <c r="HGR46" s="30"/>
      <c r="HGS46" s="30"/>
      <c r="HGT46" s="30"/>
      <c r="HGU46" s="30"/>
      <c r="HGV46" s="30"/>
      <c r="HGW46" s="30"/>
      <c r="HGX46" s="30"/>
      <c r="HGY46" s="30"/>
      <c r="HGZ46" s="30"/>
      <c r="HHA46" s="30"/>
      <c r="HHB46" s="30"/>
      <c r="HHC46" s="30"/>
      <c r="HHD46" s="30"/>
      <c r="HHE46" s="30"/>
      <c r="HHF46" s="30"/>
      <c r="HHG46" s="30"/>
      <c r="HHH46" s="30"/>
      <c r="HHI46" s="30"/>
      <c r="HHJ46" s="30"/>
      <c r="HHK46" s="30"/>
      <c r="HHL46" s="30"/>
      <c r="HHM46" s="30"/>
      <c r="HHN46" s="30"/>
      <c r="HHO46" s="30"/>
      <c r="HHP46" s="30"/>
      <c r="HHQ46" s="30"/>
      <c r="HHR46" s="30"/>
      <c r="HHS46" s="30"/>
      <c r="HHT46" s="30"/>
      <c r="HHU46" s="30"/>
      <c r="HHV46" s="30"/>
      <c r="HHW46" s="30"/>
      <c r="HHX46" s="30"/>
      <c r="HHY46" s="30"/>
      <c r="HHZ46" s="30"/>
      <c r="HIA46" s="30"/>
      <c r="HIB46" s="30"/>
      <c r="HIC46" s="30"/>
      <c r="HID46" s="30"/>
      <c r="HIE46" s="30"/>
      <c r="HIF46" s="30"/>
      <c r="HIG46" s="30"/>
      <c r="HIH46" s="30"/>
      <c r="HII46" s="30"/>
      <c r="HIJ46" s="30"/>
      <c r="HIK46" s="30"/>
      <c r="HIL46" s="30"/>
      <c r="HIM46" s="30"/>
      <c r="HIN46" s="30"/>
      <c r="HIO46" s="30"/>
      <c r="HIP46" s="30"/>
      <c r="HIQ46" s="30"/>
      <c r="HIR46" s="30"/>
      <c r="HIS46" s="30"/>
      <c r="HIT46" s="30"/>
      <c r="HIU46" s="30"/>
      <c r="HIV46" s="30"/>
      <c r="HIW46" s="30"/>
      <c r="HIX46" s="30"/>
      <c r="HIY46" s="30"/>
      <c r="HIZ46" s="30"/>
      <c r="HJA46" s="30"/>
      <c r="HJB46" s="30"/>
      <c r="HJC46" s="30"/>
      <c r="HJD46" s="30"/>
      <c r="HJE46" s="30"/>
      <c r="HJF46" s="30"/>
      <c r="HJG46" s="30"/>
      <c r="HJH46" s="30"/>
      <c r="HJI46" s="30"/>
      <c r="HJJ46" s="30"/>
      <c r="HJK46" s="30"/>
      <c r="HJL46" s="30"/>
      <c r="HJM46" s="30"/>
      <c r="HJN46" s="30"/>
      <c r="HJO46" s="30"/>
      <c r="HJP46" s="30"/>
      <c r="HJQ46" s="30"/>
      <c r="HJR46" s="30"/>
      <c r="HJS46" s="30"/>
      <c r="HJT46" s="30"/>
      <c r="HJU46" s="30"/>
      <c r="HJV46" s="30"/>
      <c r="HJW46" s="30"/>
      <c r="HJX46" s="30"/>
      <c r="HJY46" s="30"/>
      <c r="HJZ46" s="30"/>
      <c r="HKA46" s="30"/>
      <c r="HKB46" s="30"/>
      <c r="HKC46" s="30"/>
      <c r="HKD46" s="30"/>
      <c r="HKE46" s="30"/>
      <c r="HKF46" s="30"/>
      <c r="HKG46" s="30"/>
      <c r="HKH46" s="30"/>
      <c r="HKI46" s="30"/>
      <c r="HKJ46" s="30"/>
      <c r="HKK46" s="30"/>
      <c r="HKL46" s="30"/>
      <c r="HKM46" s="30"/>
      <c r="HKN46" s="30"/>
      <c r="HKO46" s="30"/>
      <c r="HKP46" s="30"/>
      <c r="HKQ46" s="30"/>
      <c r="HKR46" s="30"/>
      <c r="HKS46" s="30"/>
      <c r="HKT46" s="30"/>
      <c r="HKU46" s="30"/>
      <c r="HKV46" s="30"/>
      <c r="HKW46" s="30"/>
      <c r="HKX46" s="30"/>
      <c r="HKY46" s="30"/>
      <c r="HKZ46" s="30"/>
      <c r="HLA46" s="30"/>
      <c r="HLB46" s="30"/>
      <c r="HLC46" s="30"/>
      <c r="HLD46" s="30"/>
      <c r="HLE46" s="30"/>
      <c r="HLF46" s="30"/>
      <c r="HLG46" s="30"/>
      <c r="HLH46" s="30"/>
      <c r="HLI46" s="30"/>
      <c r="HLJ46" s="30"/>
      <c r="HLK46" s="30"/>
      <c r="HLL46" s="30"/>
      <c r="HLM46" s="30"/>
      <c r="HLN46" s="30"/>
      <c r="HLO46" s="30"/>
      <c r="HLP46" s="30"/>
      <c r="HLQ46" s="30"/>
      <c r="HLR46" s="30"/>
      <c r="HLS46" s="30"/>
      <c r="HLT46" s="30"/>
      <c r="HLU46" s="30"/>
      <c r="HLV46" s="30"/>
      <c r="HLW46" s="30"/>
      <c r="HLX46" s="30"/>
      <c r="HLY46" s="30"/>
      <c r="HLZ46" s="30"/>
      <c r="HMA46" s="30"/>
      <c r="HMB46" s="30"/>
      <c r="HMC46" s="30"/>
      <c r="HMD46" s="30"/>
      <c r="HME46" s="30"/>
      <c r="HMF46" s="30"/>
      <c r="HMG46" s="30"/>
      <c r="HMH46" s="30"/>
      <c r="HMI46" s="30"/>
      <c r="HMJ46" s="30"/>
      <c r="HMK46" s="30"/>
      <c r="HML46" s="30"/>
      <c r="HMM46" s="30"/>
      <c r="HMN46" s="30"/>
      <c r="HMO46" s="30"/>
      <c r="HMP46" s="30"/>
      <c r="HMQ46" s="30"/>
      <c r="HMR46" s="30"/>
      <c r="HMS46" s="30"/>
      <c r="HMT46" s="30"/>
      <c r="HMU46" s="30"/>
      <c r="HMV46" s="30"/>
      <c r="HMW46" s="30"/>
      <c r="HMX46" s="30"/>
      <c r="HMY46" s="30"/>
      <c r="HMZ46" s="30"/>
      <c r="HNA46" s="30"/>
      <c r="HNB46" s="30"/>
      <c r="HNC46" s="30"/>
      <c r="HND46" s="30"/>
      <c r="HNE46" s="30"/>
      <c r="HNF46" s="30"/>
      <c r="HNG46" s="30"/>
      <c r="HNH46" s="30"/>
      <c r="HNI46" s="30"/>
      <c r="HNJ46" s="30"/>
      <c r="HNK46" s="30"/>
      <c r="HNL46" s="30"/>
      <c r="HNM46" s="30"/>
      <c r="HNN46" s="30"/>
      <c r="HNO46" s="30"/>
      <c r="HNP46" s="30"/>
      <c r="HNQ46" s="30"/>
      <c r="HNR46" s="30"/>
      <c r="HNS46" s="30"/>
      <c r="HNT46" s="30"/>
      <c r="HNU46" s="30"/>
      <c r="HNV46" s="30"/>
      <c r="HNW46" s="30"/>
      <c r="HNX46" s="30"/>
      <c r="HNY46" s="30"/>
      <c r="HNZ46" s="30"/>
      <c r="HOA46" s="30"/>
      <c r="HOB46" s="30"/>
      <c r="HOC46" s="30"/>
      <c r="HOD46" s="30"/>
      <c r="HOE46" s="30"/>
      <c r="HOF46" s="30"/>
      <c r="HOG46" s="30"/>
      <c r="HOH46" s="30"/>
      <c r="HOI46" s="30"/>
      <c r="HOJ46" s="30"/>
      <c r="HOK46" s="30"/>
      <c r="HOL46" s="30"/>
      <c r="HOM46" s="30"/>
      <c r="HON46" s="30"/>
      <c r="HOO46" s="30"/>
      <c r="HOP46" s="30"/>
      <c r="HOQ46" s="30"/>
      <c r="HOR46" s="30"/>
      <c r="HOS46" s="30"/>
      <c r="HOT46" s="30"/>
      <c r="HOU46" s="30"/>
      <c r="HOV46" s="30"/>
      <c r="HOW46" s="30"/>
      <c r="HOX46" s="30"/>
      <c r="HOY46" s="30"/>
      <c r="HOZ46" s="30"/>
      <c r="HPA46" s="30"/>
      <c r="HPB46" s="30"/>
      <c r="HPC46" s="30"/>
      <c r="HPD46" s="30"/>
      <c r="HPE46" s="30"/>
      <c r="HPF46" s="30"/>
      <c r="HPG46" s="30"/>
      <c r="HPH46" s="30"/>
      <c r="HPI46" s="30"/>
      <c r="HPJ46" s="30"/>
      <c r="HPK46" s="30"/>
      <c r="HPL46" s="30"/>
      <c r="HPM46" s="30"/>
      <c r="HPN46" s="30"/>
      <c r="HPO46" s="30"/>
      <c r="HPP46" s="30"/>
      <c r="HPQ46" s="30"/>
      <c r="HPR46" s="30"/>
      <c r="HPS46" s="30"/>
      <c r="HPT46" s="30"/>
      <c r="HPU46" s="30"/>
      <c r="HPV46" s="30"/>
      <c r="HPW46" s="30"/>
      <c r="HPX46" s="30"/>
      <c r="HPY46" s="30"/>
      <c r="HPZ46" s="30"/>
      <c r="HQA46" s="30"/>
      <c r="HQB46" s="30"/>
      <c r="HQC46" s="30"/>
      <c r="HQD46" s="30"/>
      <c r="HQE46" s="30"/>
      <c r="HQF46" s="30"/>
      <c r="HQG46" s="30"/>
      <c r="HQH46" s="30"/>
      <c r="HQI46" s="30"/>
      <c r="HQJ46" s="30"/>
      <c r="HQK46" s="30"/>
      <c r="HQL46" s="30"/>
      <c r="HQM46" s="30"/>
      <c r="HQN46" s="30"/>
      <c r="HQO46" s="30"/>
      <c r="HQP46" s="30"/>
      <c r="HQQ46" s="30"/>
      <c r="HQR46" s="30"/>
      <c r="HQS46" s="30"/>
      <c r="HQT46" s="30"/>
      <c r="HQU46" s="30"/>
      <c r="HQV46" s="30"/>
      <c r="HQW46" s="30"/>
      <c r="HQX46" s="30"/>
      <c r="HQY46" s="30"/>
      <c r="HQZ46" s="30"/>
      <c r="HRA46" s="30"/>
      <c r="HRB46" s="30"/>
      <c r="HRC46" s="30"/>
      <c r="HRD46" s="30"/>
      <c r="HRE46" s="30"/>
      <c r="HRF46" s="30"/>
      <c r="HRG46" s="30"/>
      <c r="HRH46" s="30"/>
      <c r="HRI46" s="30"/>
      <c r="HRJ46" s="30"/>
      <c r="HRK46" s="30"/>
      <c r="HRL46" s="30"/>
      <c r="HRM46" s="30"/>
      <c r="HRN46" s="30"/>
      <c r="HRO46" s="30"/>
      <c r="HRP46" s="30"/>
      <c r="HRQ46" s="30"/>
      <c r="HRR46" s="30"/>
      <c r="HRS46" s="30"/>
      <c r="HRT46" s="30"/>
      <c r="HRU46" s="30"/>
      <c r="HRV46" s="30"/>
      <c r="HRW46" s="30"/>
      <c r="HRX46" s="30"/>
      <c r="HRY46" s="30"/>
      <c r="HRZ46" s="30"/>
      <c r="HSA46" s="30"/>
      <c r="HSB46" s="30"/>
      <c r="HSC46" s="30"/>
      <c r="HSD46" s="30"/>
      <c r="HSE46" s="30"/>
      <c r="HSF46" s="30"/>
      <c r="HSG46" s="30"/>
      <c r="HSH46" s="30"/>
      <c r="HSI46" s="30"/>
      <c r="HSJ46" s="30"/>
      <c r="HSK46" s="30"/>
      <c r="HSL46" s="30"/>
      <c r="HSM46" s="30"/>
      <c r="HSN46" s="30"/>
      <c r="HSO46" s="30"/>
      <c r="HSP46" s="30"/>
      <c r="HSQ46" s="30"/>
      <c r="HSR46" s="30"/>
      <c r="HSS46" s="30"/>
      <c r="HST46" s="30"/>
      <c r="HSU46" s="30"/>
      <c r="HSV46" s="30"/>
      <c r="HSW46" s="30"/>
      <c r="HSX46" s="30"/>
      <c r="HSY46" s="30"/>
      <c r="HSZ46" s="30"/>
      <c r="HTA46" s="30"/>
      <c r="HTB46" s="30"/>
      <c r="HTC46" s="30"/>
      <c r="HTD46" s="30"/>
      <c r="HTE46" s="30"/>
      <c r="HTF46" s="30"/>
      <c r="HTG46" s="30"/>
      <c r="HTH46" s="30"/>
      <c r="HTI46" s="30"/>
      <c r="HTJ46" s="30"/>
      <c r="HTK46" s="30"/>
      <c r="HTL46" s="30"/>
      <c r="HTM46" s="30"/>
      <c r="HTN46" s="30"/>
      <c r="HTO46" s="30"/>
      <c r="HTP46" s="30"/>
      <c r="HTQ46" s="30"/>
      <c r="HTR46" s="30"/>
      <c r="HTS46" s="30"/>
      <c r="HTT46" s="30"/>
      <c r="HTU46" s="30"/>
      <c r="HTV46" s="30"/>
      <c r="HTW46" s="30"/>
      <c r="HTX46" s="30"/>
      <c r="HTY46" s="30"/>
      <c r="HTZ46" s="30"/>
      <c r="HUA46" s="30"/>
      <c r="HUB46" s="30"/>
      <c r="HUC46" s="30"/>
      <c r="HUD46" s="30"/>
      <c r="HUE46" s="30"/>
      <c r="HUF46" s="30"/>
      <c r="HUG46" s="30"/>
      <c r="HUH46" s="30"/>
      <c r="HUI46" s="30"/>
      <c r="HUJ46" s="30"/>
      <c r="HUK46" s="30"/>
      <c r="HUL46" s="30"/>
      <c r="HUM46" s="30"/>
      <c r="HUN46" s="30"/>
      <c r="HUO46" s="30"/>
      <c r="HUP46" s="30"/>
      <c r="HUQ46" s="30"/>
      <c r="HUR46" s="30"/>
      <c r="HUS46" s="30"/>
      <c r="HUT46" s="30"/>
      <c r="HUU46" s="30"/>
      <c r="HUV46" s="30"/>
      <c r="HUW46" s="30"/>
      <c r="HUX46" s="30"/>
      <c r="HUY46" s="30"/>
      <c r="HUZ46" s="30"/>
      <c r="HVA46" s="30"/>
      <c r="HVB46" s="30"/>
      <c r="HVC46" s="30"/>
      <c r="HVD46" s="30"/>
      <c r="HVE46" s="30"/>
      <c r="HVF46" s="30"/>
      <c r="HVG46" s="30"/>
      <c r="HVH46" s="30"/>
      <c r="HVI46" s="30"/>
      <c r="HVJ46" s="30"/>
      <c r="HVK46" s="30"/>
      <c r="HVL46" s="30"/>
      <c r="HVM46" s="30"/>
      <c r="HVN46" s="30"/>
      <c r="HVO46" s="30"/>
      <c r="HVP46" s="30"/>
      <c r="HVQ46" s="30"/>
      <c r="HVR46" s="30"/>
      <c r="HVS46" s="30"/>
      <c r="HVT46" s="30"/>
      <c r="HVU46" s="30"/>
      <c r="HVV46" s="30"/>
      <c r="HVW46" s="30"/>
      <c r="HVX46" s="30"/>
      <c r="HVY46" s="30"/>
      <c r="HVZ46" s="30"/>
      <c r="HWA46" s="30"/>
      <c r="HWB46" s="30"/>
      <c r="HWC46" s="30"/>
      <c r="HWD46" s="30"/>
      <c r="HWE46" s="30"/>
      <c r="HWF46" s="30"/>
      <c r="HWG46" s="30"/>
      <c r="HWH46" s="30"/>
      <c r="HWI46" s="30"/>
      <c r="HWJ46" s="30"/>
      <c r="HWK46" s="30"/>
      <c r="HWL46" s="30"/>
      <c r="HWM46" s="30"/>
      <c r="HWN46" s="30"/>
      <c r="HWO46" s="30"/>
      <c r="HWP46" s="30"/>
      <c r="HWQ46" s="30"/>
      <c r="HWR46" s="30"/>
      <c r="HWS46" s="30"/>
      <c r="HWT46" s="30"/>
      <c r="HWU46" s="30"/>
      <c r="HWV46" s="30"/>
      <c r="HWW46" s="30"/>
      <c r="HWX46" s="30"/>
      <c r="HWY46" s="30"/>
      <c r="HWZ46" s="30"/>
      <c r="HXA46" s="30"/>
      <c r="HXB46" s="30"/>
      <c r="HXC46" s="30"/>
      <c r="HXD46" s="30"/>
      <c r="HXE46" s="30"/>
      <c r="HXF46" s="30"/>
      <c r="HXG46" s="30"/>
      <c r="HXH46" s="30"/>
      <c r="HXI46" s="30"/>
      <c r="HXJ46" s="30"/>
      <c r="HXK46" s="30"/>
      <c r="HXL46" s="30"/>
      <c r="HXM46" s="30"/>
      <c r="HXN46" s="30"/>
      <c r="HXO46" s="30"/>
      <c r="HXP46" s="30"/>
      <c r="HXQ46" s="30"/>
      <c r="HXR46" s="30"/>
      <c r="HXS46" s="30"/>
      <c r="HXT46" s="30"/>
      <c r="HXU46" s="30"/>
      <c r="HXV46" s="30"/>
      <c r="HXW46" s="30"/>
      <c r="HXX46" s="30"/>
      <c r="HXY46" s="30"/>
      <c r="HXZ46" s="30"/>
      <c r="HYA46" s="30"/>
      <c r="HYB46" s="30"/>
      <c r="HYC46" s="30"/>
      <c r="HYD46" s="30"/>
      <c r="HYE46" s="30"/>
      <c r="HYF46" s="30"/>
      <c r="HYG46" s="30"/>
      <c r="HYH46" s="30"/>
      <c r="HYI46" s="30"/>
      <c r="HYJ46" s="30"/>
      <c r="HYK46" s="30"/>
      <c r="HYL46" s="30"/>
      <c r="HYM46" s="30"/>
      <c r="HYN46" s="30"/>
      <c r="HYO46" s="30"/>
      <c r="HYP46" s="30"/>
      <c r="HYQ46" s="30"/>
      <c r="HYR46" s="30"/>
      <c r="HYS46" s="30"/>
      <c r="HYT46" s="30"/>
      <c r="HYU46" s="30"/>
      <c r="HYV46" s="30"/>
      <c r="HYW46" s="30"/>
      <c r="HYX46" s="30"/>
      <c r="HYY46" s="30"/>
      <c r="HYZ46" s="30"/>
      <c r="HZA46" s="30"/>
      <c r="HZB46" s="30"/>
      <c r="HZC46" s="30"/>
      <c r="HZD46" s="30"/>
      <c r="HZE46" s="30"/>
      <c r="HZF46" s="30"/>
      <c r="HZG46" s="30"/>
      <c r="HZH46" s="30"/>
      <c r="HZI46" s="30"/>
      <c r="HZJ46" s="30"/>
      <c r="HZK46" s="30"/>
      <c r="HZL46" s="30"/>
      <c r="HZM46" s="30"/>
      <c r="HZN46" s="30"/>
      <c r="HZO46" s="30"/>
      <c r="HZP46" s="30"/>
      <c r="HZQ46" s="30"/>
      <c r="HZR46" s="30"/>
      <c r="HZS46" s="30"/>
      <c r="HZT46" s="30"/>
      <c r="HZU46" s="30"/>
      <c r="HZV46" s="30"/>
      <c r="HZW46" s="30"/>
      <c r="HZX46" s="30"/>
      <c r="HZY46" s="30"/>
      <c r="HZZ46" s="30"/>
      <c r="IAA46" s="30"/>
      <c r="IAB46" s="30"/>
      <c r="IAC46" s="30"/>
      <c r="IAD46" s="30"/>
      <c r="IAE46" s="30"/>
      <c r="IAF46" s="30"/>
      <c r="IAG46" s="30"/>
      <c r="IAH46" s="30"/>
      <c r="IAI46" s="30"/>
      <c r="IAJ46" s="30"/>
      <c r="IAK46" s="30"/>
      <c r="IAL46" s="30"/>
      <c r="IAM46" s="30"/>
      <c r="IAN46" s="30"/>
      <c r="IAO46" s="30"/>
      <c r="IAP46" s="30"/>
      <c r="IAQ46" s="30"/>
      <c r="IAR46" s="30"/>
      <c r="IAS46" s="30"/>
      <c r="IAT46" s="30"/>
      <c r="IAU46" s="30"/>
      <c r="IAV46" s="30"/>
      <c r="IAW46" s="30"/>
      <c r="IAX46" s="30"/>
      <c r="IAY46" s="30"/>
      <c r="IAZ46" s="30"/>
      <c r="IBA46" s="30"/>
      <c r="IBB46" s="30"/>
      <c r="IBC46" s="30"/>
      <c r="IBD46" s="30"/>
      <c r="IBE46" s="30"/>
      <c r="IBF46" s="30"/>
      <c r="IBG46" s="30"/>
      <c r="IBH46" s="30"/>
      <c r="IBI46" s="30"/>
      <c r="IBJ46" s="30"/>
      <c r="IBK46" s="30"/>
      <c r="IBL46" s="30"/>
      <c r="IBM46" s="30"/>
      <c r="IBN46" s="30"/>
      <c r="IBO46" s="30"/>
      <c r="IBP46" s="30"/>
      <c r="IBQ46" s="30"/>
      <c r="IBR46" s="30"/>
      <c r="IBS46" s="30"/>
      <c r="IBT46" s="30"/>
      <c r="IBU46" s="30"/>
      <c r="IBV46" s="30"/>
      <c r="IBW46" s="30"/>
      <c r="IBX46" s="30"/>
      <c r="IBY46" s="30"/>
      <c r="IBZ46" s="30"/>
      <c r="ICA46" s="30"/>
      <c r="ICB46" s="30"/>
      <c r="ICC46" s="30"/>
      <c r="ICD46" s="30"/>
      <c r="ICE46" s="30"/>
      <c r="ICF46" s="30"/>
      <c r="ICG46" s="30"/>
      <c r="ICH46" s="30"/>
      <c r="ICI46" s="30"/>
      <c r="ICJ46" s="30"/>
      <c r="ICK46" s="30"/>
      <c r="ICL46" s="30"/>
      <c r="ICM46" s="30"/>
      <c r="ICN46" s="30"/>
      <c r="ICO46" s="30"/>
      <c r="ICP46" s="30"/>
      <c r="ICQ46" s="30"/>
      <c r="ICR46" s="30"/>
      <c r="ICS46" s="30"/>
      <c r="ICT46" s="30"/>
      <c r="ICU46" s="30"/>
      <c r="ICV46" s="30"/>
      <c r="ICW46" s="30"/>
      <c r="ICX46" s="30"/>
      <c r="ICY46" s="30"/>
      <c r="ICZ46" s="30"/>
      <c r="IDA46" s="30"/>
      <c r="IDB46" s="30"/>
      <c r="IDC46" s="30"/>
      <c r="IDD46" s="30"/>
      <c r="IDE46" s="30"/>
      <c r="IDF46" s="30"/>
      <c r="IDG46" s="30"/>
      <c r="IDH46" s="30"/>
      <c r="IDI46" s="30"/>
      <c r="IDJ46" s="30"/>
      <c r="IDK46" s="30"/>
      <c r="IDL46" s="30"/>
      <c r="IDM46" s="30"/>
      <c r="IDN46" s="30"/>
      <c r="IDO46" s="30"/>
      <c r="IDP46" s="30"/>
      <c r="IDQ46" s="30"/>
      <c r="IDR46" s="30"/>
      <c r="IDS46" s="30"/>
      <c r="IDT46" s="30"/>
      <c r="IDU46" s="30"/>
      <c r="IDV46" s="30"/>
      <c r="IDW46" s="30"/>
      <c r="IDX46" s="30"/>
      <c r="IDY46" s="30"/>
      <c r="IDZ46" s="30"/>
      <c r="IEA46" s="30"/>
      <c r="IEB46" s="30"/>
      <c r="IEC46" s="30"/>
      <c r="IED46" s="30"/>
      <c r="IEE46" s="30"/>
      <c r="IEF46" s="30"/>
      <c r="IEG46" s="30"/>
      <c r="IEH46" s="30"/>
      <c r="IEI46" s="30"/>
      <c r="IEJ46" s="30"/>
      <c r="IEK46" s="30"/>
      <c r="IEL46" s="30"/>
      <c r="IEM46" s="30"/>
      <c r="IEN46" s="30"/>
      <c r="IEO46" s="30"/>
      <c r="IEP46" s="30"/>
      <c r="IEQ46" s="30"/>
      <c r="IER46" s="30"/>
      <c r="IES46" s="30"/>
      <c r="IET46" s="30"/>
      <c r="IEU46" s="30"/>
      <c r="IEV46" s="30"/>
      <c r="IEW46" s="30"/>
      <c r="IEX46" s="30"/>
      <c r="IEY46" s="30"/>
      <c r="IEZ46" s="30"/>
      <c r="IFA46" s="30"/>
      <c r="IFB46" s="30"/>
      <c r="IFC46" s="30"/>
      <c r="IFD46" s="30"/>
      <c r="IFE46" s="30"/>
      <c r="IFF46" s="30"/>
      <c r="IFG46" s="30"/>
      <c r="IFH46" s="30"/>
      <c r="IFI46" s="30"/>
      <c r="IFJ46" s="30"/>
      <c r="IFK46" s="30"/>
      <c r="IFL46" s="30"/>
      <c r="IFM46" s="30"/>
      <c r="IFN46" s="30"/>
      <c r="IFO46" s="30"/>
      <c r="IFP46" s="30"/>
      <c r="IFQ46" s="30"/>
      <c r="IFR46" s="30"/>
      <c r="IFS46" s="30"/>
      <c r="IFT46" s="30"/>
      <c r="IFU46" s="30"/>
      <c r="IFV46" s="30"/>
      <c r="IFW46" s="30"/>
      <c r="IFX46" s="30"/>
      <c r="IFY46" s="30"/>
      <c r="IFZ46" s="30"/>
      <c r="IGA46" s="30"/>
      <c r="IGB46" s="30"/>
      <c r="IGC46" s="30"/>
      <c r="IGD46" s="30"/>
      <c r="IGE46" s="30"/>
      <c r="IGF46" s="30"/>
      <c r="IGG46" s="30"/>
      <c r="IGH46" s="30"/>
      <c r="IGI46" s="30"/>
      <c r="IGJ46" s="30"/>
      <c r="IGK46" s="30"/>
      <c r="IGL46" s="30"/>
      <c r="IGM46" s="30"/>
      <c r="IGN46" s="30"/>
      <c r="IGO46" s="30"/>
      <c r="IGP46" s="30"/>
      <c r="IGQ46" s="30"/>
      <c r="IGR46" s="30"/>
      <c r="IGS46" s="30"/>
      <c r="IGT46" s="30"/>
      <c r="IGU46" s="30"/>
      <c r="IGV46" s="30"/>
      <c r="IGW46" s="30"/>
      <c r="IGX46" s="30"/>
      <c r="IGY46" s="30"/>
      <c r="IGZ46" s="30"/>
      <c r="IHA46" s="30"/>
      <c r="IHB46" s="30"/>
      <c r="IHC46" s="30"/>
      <c r="IHD46" s="30"/>
      <c r="IHE46" s="30"/>
      <c r="IHF46" s="30"/>
      <c r="IHG46" s="30"/>
      <c r="IHH46" s="30"/>
      <c r="IHI46" s="30"/>
      <c r="IHJ46" s="30"/>
      <c r="IHK46" s="30"/>
      <c r="IHL46" s="30"/>
      <c r="IHM46" s="30"/>
      <c r="IHN46" s="30"/>
      <c r="IHO46" s="30"/>
      <c r="IHP46" s="30"/>
      <c r="IHQ46" s="30"/>
      <c r="IHR46" s="30"/>
      <c r="IHS46" s="30"/>
      <c r="IHT46" s="30"/>
      <c r="IHU46" s="30"/>
      <c r="IHV46" s="30"/>
      <c r="IHW46" s="30"/>
      <c r="IHX46" s="30"/>
      <c r="IHY46" s="30"/>
      <c r="IHZ46" s="30"/>
      <c r="IIA46" s="30"/>
      <c r="IIB46" s="30"/>
      <c r="IIC46" s="30"/>
      <c r="IID46" s="30"/>
      <c r="IIE46" s="30"/>
      <c r="IIF46" s="30"/>
      <c r="IIG46" s="30"/>
      <c r="IIH46" s="30"/>
      <c r="III46" s="30"/>
      <c r="IIJ46" s="30"/>
      <c r="IIK46" s="30"/>
      <c r="IIL46" s="30"/>
      <c r="IIM46" s="30"/>
      <c r="IIN46" s="30"/>
      <c r="IIO46" s="30"/>
      <c r="IIP46" s="30"/>
      <c r="IIQ46" s="30"/>
      <c r="IIR46" s="30"/>
      <c r="IIS46" s="30"/>
      <c r="IIT46" s="30"/>
      <c r="IIU46" s="30"/>
      <c r="IIV46" s="30"/>
      <c r="IIW46" s="30"/>
      <c r="IIX46" s="30"/>
      <c r="IIY46" s="30"/>
      <c r="IIZ46" s="30"/>
      <c r="IJA46" s="30"/>
      <c r="IJB46" s="30"/>
      <c r="IJC46" s="30"/>
      <c r="IJD46" s="30"/>
      <c r="IJE46" s="30"/>
      <c r="IJF46" s="30"/>
      <c r="IJG46" s="30"/>
      <c r="IJH46" s="30"/>
      <c r="IJI46" s="30"/>
      <c r="IJJ46" s="30"/>
      <c r="IJK46" s="30"/>
      <c r="IJL46" s="30"/>
      <c r="IJM46" s="30"/>
      <c r="IJN46" s="30"/>
      <c r="IJO46" s="30"/>
      <c r="IJP46" s="30"/>
      <c r="IJQ46" s="30"/>
      <c r="IJR46" s="30"/>
      <c r="IJS46" s="30"/>
      <c r="IJT46" s="30"/>
      <c r="IJU46" s="30"/>
      <c r="IJV46" s="30"/>
      <c r="IJW46" s="30"/>
      <c r="IJX46" s="30"/>
      <c r="IJY46" s="30"/>
      <c r="IJZ46" s="30"/>
      <c r="IKA46" s="30"/>
      <c r="IKB46" s="30"/>
      <c r="IKC46" s="30"/>
      <c r="IKD46" s="30"/>
      <c r="IKE46" s="30"/>
      <c r="IKF46" s="30"/>
      <c r="IKG46" s="30"/>
      <c r="IKH46" s="30"/>
      <c r="IKI46" s="30"/>
      <c r="IKJ46" s="30"/>
      <c r="IKK46" s="30"/>
      <c r="IKL46" s="30"/>
      <c r="IKM46" s="30"/>
      <c r="IKN46" s="30"/>
      <c r="IKO46" s="30"/>
      <c r="IKP46" s="30"/>
      <c r="IKQ46" s="30"/>
      <c r="IKR46" s="30"/>
      <c r="IKS46" s="30"/>
      <c r="IKT46" s="30"/>
      <c r="IKU46" s="30"/>
      <c r="IKV46" s="30"/>
      <c r="IKW46" s="30"/>
      <c r="IKX46" s="30"/>
      <c r="IKY46" s="30"/>
      <c r="IKZ46" s="30"/>
      <c r="ILA46" s="30"/>
      <c r="ILB46" s="30"/>
      <c r="ILC46" s="30"/>
      <c r="ILD46" s="30"/>
      <c r="ILE46" s="30"/>
      <c r="ILF46" s="30"/>
      <c r="ILG46" s="30"/>
      <c r="ILH46" s="30"/>
      <c r="ILI46" s="30"/>
      <c r="ILJ46" s="30"/>
      <c r="ILK46" s="30"/>
      <c r="ILL46" s="30"/>
      <c r="ILM46" s="30"/>
      <c r="ILN46" s="30"/>
      <c r="ILO46" s="30"/>
      <c r="ILP46" s="30"/>
      <c r="ILQ46" s="30"/>
      <c r="ILR46" s="30"/>
      <c r="ILS46" s="30"/>
      <c r="ILT46" s="30"/>
      <c r="ILU46" s="30"/>
      <c r="ILV46" s="30"/>
      <c r="ILW46" s="30"/>
      <c r="ILX46" s="30"/>
      <c r="ILY46" s="30"/>
      <c r="ILZ46" s="30"/>
      <c r="IMA46" s="30"/>
      <c r="IMB46" s="30"/>
      <c r="IMC46" s="30"/>
      <c r="IMD46" s="30"/>
      <c r="IME46" s="30"/>
      <c r="IMF46" s="30"/>
      <c r="IMG46" s="30"/>
      <c r="IMH46" s="30"/>
      <c r="IMI46" s="30"/>
      <c r="IMJ46" s="30"/>
      <c r="IMK46" s="30"/>
      <c r="IML46" s="30"/>
      <c r="IMM46" s="30"/>
      <c r="IMN46" s="30"/>
      <c r="IMO46" s="30"/>
      <c r="IMP46" s="30"/>
      <c r="IMQ46" s="30"/>
      <c r="IMR46" s="30"/>
      <c r="IMS46" s="30"/>
      <c r="IMT46" s="30"/>
      <c r="IMU46" s="30"/>
      <c r="IMV46" s="30"/>
      <c r="IMW46" s="30"/>
      <c r="IMX46" s="30"/>
      <c r="IMY46" s="30"/>
      <c r="IMZ46" s="30"/>
      <c r="INA46" s="30"/>
      <c r="INB46" s="30"/>
      <c r="INC46" s="30"/>
      <c r="IND46" s="30"/>
      <c r="INE46" s="30"/>
      <c r="INF46" s="30"/>
      <c r="ING46" s="30"/>
      <c r="INH46" s="30"/>
      <c r="INI46" s="30"/>
      <c r="INJ46" s="30"/>
      <c r="INK46" s="30"/>
      <c r="INL46" s="30"/>
      <c r="INM46" s="30"/>
      <c r="INN46" s="30"/>
      <c r="INO46" s="30"/>
      <c r="INP46" s="30"/>
      <c r="INQ46" s="30"/>
      <c r="INR46" s="30"/>
      <c r="INS46" s="30"/>
      <c r="INT46" s="30"/>
      <c r="INU46" s="30"/>
      <c r="INV46" s="30"/>
      <c r="INW46" s="30"/>
      <c r="INX46" s="30"/>
      <c r="INY46" s="30"/>
      <c r="INZ46" s="30"/>
      <c r="IOA46" s="30"/>
      <c r="IOB46" s="30"/>
      <c r="IOC46" s="30"/>
      <c r="IOD46" s="30"/>
      <c r="IOE46" s="30"/>
      <c r="IOF46" s="30"/>
      <c r="IOG46" s="30"/>
      <c r="IOH46" s="30"/>
      <c r="IOI46" s="30"/>
      <c r="IOJ46" s="30"/>
      <c r="IOK46" s="30"/>
      <c r="IOL46" s="30"/>
      <c r="IOM46" s="30"/>
      <c r="ION46" s="30"/>
      <c r="IOO46" s="30"/>
      <c r="IOP46" s="30"/>
      <c r="IOQ46" s="30"/>
      <c r="IOR46" s="30"/>
      <c r="IOS46" s="30"/>
      <c r="IOT46" s="30"/>
      <c r="IOU46" s="30"/>
      <c r="IOV46" s="30"/>
      <c r="IOW46" s="30"/>
      <c r="IOX46" s="30"/>
      <c r="IOY46" s="30"/>
      <c r="IOZ46" s="30"/>
      <c r="IPA46" s="30"/>
      <c r="IPB46" s="30"/>
      <c r="IPC46" s="30"/>
      <c r="IPD46" s="30"/>
      <c r="IPE46" s="30"/>
      <c r="IPF46" s="30"/>
      <c r="IPG46" s="30"/>
      <c r="IPH46" s="30"/>
      <c r="IPI46" s="30"/>
      <c r="IPJ46" s="30"/>
      <c r="IPK46" s="30"/>
      <c r="IPL46" s="30"/>
      <c r="IPM46" s="30"/>
      <c r="IPN46" s="30"/>
      <c r="IPO46" s="30"/>
      <c r="IPP46" s="30"/>
      <c r="IPQ46" s="30"/>
      <c r="IPR46" s="30"/>
      <c r="IPS46" s="30"/>
      <c r="IPT46" s="30"/>
      <c r="IPU46" s="30"/>
      <c r="IPV46" s="30"/>
      <c r="IPW46" s="30"/>
      <c r="IPX46" s="30"/>
      <c r="IPY46" s="30"/>
      <c r="IPZ46" s="30"/>
      <c r="IQA46" s="30"/>
      <c r="IQB46" s="30"/>
      <c r="IQC46" s="30"/>
      <c r="IQD46" s="30"/>
      <c r="IQE46" s="30"/>
      <c r="IQF46" s="30"/>
      <c r="IQG46" s="30"/>
      <c r="IQH46" s="30"/>
      <c r="IQI46" s="30"/>
      <c r="IQJ46" s="30"/>
      <c r="IQK46" s="30"/>
      <c r="IQL46" s="30"/>
      <c r="IQM46" s="30"/>
      <c r="IQN46" s="30"/>
      <c r="IQO46" s="30"/>
      <c r="IQP46" s="30"/>
      <c r="IQQ46" s="30"/>
      <c r="IQR46" s="30"/>
      <c r="IQS46" s="30"/>
      <c r="IQT46" s="30"/>
      <c r="IQU46" s="30"/>
      <c r="IQV46" s="30"/>
      <c r="IQW46" s="30"/>
      <c r="IQX46" s="30"/>
      <c r="IQY46" s="30"/>
      <c r="IQZ46" s="30"/>
      <c r="IRA46" s="30"/>
      <c r="IRB46" s="30"/>
      <c r="IRC46" s="30"/>
      <c r="IRD46" s="30"/>
      <c r="IRE46" s="30"/>
      <c r="IRF46" s="30"/>
      <c r="IRG46" s="30"/>
      <c r="IRH46" s="30"/>
      <c r="IRI46" s="30"/>
      <c r="IRJ46" s="30"/>
      <c r="IRK46" s="30"/>
      <c r="IRL46" s="30"/>
      <c r="IRM46" s="30"/>
      <c r="IRN46" s="30"/>
      <c r="IRO46" s="30"/>
      <c r="IRP46" s="30"/>
      <c r="IRQ46" s="30"/>
      <c r="IRR46" s="30"/>
      <c r="IRS46" s="30"/>
      <c r="IRT46" s="30"/>
      <c r="IRU46" s="30"/>
      <c r="IRV46" s="30"/>
      <c r="IRW46" s="30"/>
      <c r="IRX46" s="30"/>
      <c r="IRY46" s="30"/>
      <c r="IRZ46" s="30"/>
      <c r="ISA46" s="30"/>
      <c r="ISB46" s="30"/>
      <c r="ISC46" s="30"/>
      <c r="ISD46" s="30"/>
      <c r="ISE46" s="30"/>
      <c r="ISF46" s="30"/>
      <c r="ISG46" s="30"/>
      <c r="ISH46" s="30"/>
      <c r="ISI46" s="30"/>
      <c r="ISJ46" s="30"/>
      <c r="ISK46" s="30"/>
      <c r="ISL46" s="30"/>
      <c r="ISM46" s="30"/>
      <c r="ISN46" s="30"/>
      <c r="ISO46" s="30"/>
      <c r="ISP46" s="30"/>
      <c r="ISQ46" s="30"/>
      <c r="ISR46" s="30"/>
      <c r="ISS46" s="30"/>
      <c r="IST46" s="30"/>
      <c r="ISU46" s="30"/>
      <c r="ISV46" s="30"/>
      <c r="ISW46" s="30"/>
      <c r="ISX46" s="30"/>
      <c r="ISY46" s="30"/>
      <c r="ISZ46" s="30"/>
      <c r="ITA46" s="30"/>
      <c r="ITB46" s="30"/>
      <c r="ITC46" s="30"/>
      <c r="ITD46" s="30"/>
      <c r="ITE46" s="30"/>
      <c r="ITF46" s="30"/>
      <c r="ITG46" s="30"/>
      <c r="ITH46" s="30"/>
      <c r="ITI46" s="30"/>
      <c r="ITJ46" s="30"/>
      <c r="ITK46" s="30"/>
      <c r="ITL46" s="30"/>
      <c r="ITM46" s="30"/>
      <c r="ITN46" s="30"/>
      <c r="ITO46" s="30"/>
      <c r="ITP46" s="30"/>
      <c r="ITQ46" s="30"/>
      <c r="ITR46" s="30"/>
      <c r="ITS46" s="30"/>
      <c r="ITT46" s="30"/>
      <c r="ITU46" s="30"/>
      <c r="ITV46" s="30"/>
      <c r="ITW46" s="30"/>
      <c r="ITX46" s="30"/>
      <c r="ITY46" s="30"/>
      <c r="ITZ46" s="30"/>
      <c r="IUA46" s="30"/>
      <c r="IUB46" s="30"/>
      <c r="IUC46" s="30"/>
      <c r="IUD46" s="30"/>
      <c r="IUE46" s="30"/>
      <c r="IUF46" s="30"/>
      <c r="IUG46" s="30"/>
      <c r="IUH46" s="30"/>
      <c r="IUI46" s="30"/>
      <c r="IUJ46" s="30"/>
      <c r="IUK46" s="30"/>
      <c r="IUL46" s="30"/>
      <c r="IUM46" s="30"/>
      <c r="IUN46" s="30"/>
      <c r="IUO46" s="30"/>
      <c r="IUP46" s="30"/>
      <c r="IUQ46" s="30"/>
      <c r="IUR46" s="30"/>
      <c r="IUS46" s="30"/>
      <c r="IUT46" s="30"/>
      <c r="IUU46" s="30"/>
      <c r="IUV46" s="30"/>
      <c r="IUW46" s="30"/>
      <c r="IUX46" s="30"/>
      <c r="IUY46" s="30"/>
      <c r="IUZ46" s="30"/>
      <c r="IVA46" s="30"/>
      <c r="IVB46" s="30"/>
      <c r="IVC46" s="30"/>
      <c r="IVD46" s="30"/>
      <c r="IVE46" s="30"/>
      <c r="IVF46" s="30"/>
      <c r="IVG46" s="30"/>
      <c r="IVH46" s="30"/>
      <c r="IVI46" s="30"/>
      <c r="IVJ46" s="30"/>
      <c r="IVK46" s="30"/>
      <c r="IVL46" s="30"/>
      <c r="IVM46" s="30"/>
      <c r="IVN46" s="30"/>
      <c r="IVO46" s="30"/>
      <c r="IVP46" s="30"/>
      <c r="IVQ46" s="30"/>
      <c r="IVR46" s="30"/>
      <c r="IVS46" s="30"/>
      <c r="IVT46" s="30"/>
      <c r="IVU46" s="30"/>
      <c r="IVV46" s="30"/>
      <c r="IVW46" s="30"/>
      <c r="IVX46" s="30"/>
      <c r="IVY46" s="30"/>
      <c r="IVZ46" s="30"/>
      <c r="IWA46" s="30"/>
      <c r="IWB46" s="30"/>
      <c r="IWC46" s="30"/>
      <c r="IWD46" s="30"/>
      <c r="IWE46" s="30"/>
      <c r="IWF46" s="30"/>
      <c r="IWG46" s="30"/>
      <c r="IWH46" s="30"/>
      <c r="IWI46" s="30"/>
      <c r="IWJ46" s="30"/>
      <c r="IWK46" s="30"/>
      <c r="IWL46" s="30"/>
      <c r="IWM46" s="30"/>
      <c r="IWN46" s="30"/>
      <c r="IWO46" s="30"/>
      <c r="IWP46" s="30"/>
      <c r="IWQ46" s="30"/>
      <c r="IWR46" s="30"/>
      <c r="IWS46" s="30"/>
      <c r="IWT46" s="30"/>
      <c r="IWU46" s="30"/>
      <c r="IWV46" s="30"/>
      <c r="IWW46" s="30"/>
      <c r="IWX46" s="30"/>
      <c r="IWY46" s="30"/>
      <c r="IWZ46" s="30"/>
      <c r="IXA46" s="30"/>
      <c r="IXB46" s="30"/>
      <c r="IXC46" s="30"/>
      <c r="IXD46" s="30"/>
      <c r="IXE46" s="30"/>
      <c r="IXF46" s="30"/>
      <c r="IXG46" s="30"/>
      <c r="IXH46" s="30"/>
      <c r="IXI46" s="30"/>
      <c r="IXJ46" s="30"/>
      <c r="IXK46" s="30"/>
      <c r="IXL46" s="30"/>
      <c r="IXM46" s="30"/>
      <c r="IXN46" s="30"/>
      <c r="IXO46" s="30"/>
      <c r="IXP46" s="30"/>
      <c r="IXQ46" s="30"/>
      <c r="IXR46" s="30"/>
      <c r="IXS46" s="30"/>
      <c r="IXT46" s="30"/>
      <c r="IXU46" s="30"/>
      <c r="IXV46" s="30"/>
      <c r="IXW46" s="30"/>
      <c r="IXX46" s="30"/>
      <c r="IXY46" s="30"/>
      <c r="IXZ46" s="30"/>
      <c r="IYA46" s="30"/>
      <c r="IYB46" s="30"/>
      <c r="IYC46" s="30"/>
      <c r="IYD46" s="30"/>
      <c r="IYE46" s="30"/>
      <c r="IYF46" s="30"/>
      <c r="IYG46" s="30"/>
      <c r="IYH46" s="30"/>
      <c r="IYI46" s="30"/>
      <c r="IYJ46" s="30"/>
      <c r="IYK46" s="30"/>
      <c r="IYL46" s="30"/>
      <c r="IYM46" s="30"/>
      <c r="IYN46" s="30"/>
      <c r="IYO46" s="30"/>
      <c r="IYP46" s="30"/>
      <c r="IYQ46" s="30"/>
      <c r="IYR46" s="30"/>
      <c r="IYS46" s="30"/>
      <c r="IYT46" s="30"/>
      <c r="IYU46" s="30"/>
      <c r="IYV46" s="30"/>
      <c r="IYW46" s="30"/>
      <c r="IYX46" s="30"/>
      <c r="IYY46" s="30"/>
      <c r="IYZ46" s="30"/>
      <c r="IZA46" s="30"/>
      <c r="IZB46" s="30"/>
      <c r="IZC46" s="30"/>
      <c r="IZD46" s="30"/>
      <c r="IZE46" s="30"/>
      <c r="IZF46" s="30"/>
      <c r="IZG46" s="30"/>
      <c r="IZH46" s="30"/>
      <c r="IZI46" s="30"/>
      <c r="IZJ46" s="30"/>
      <c r="IZK46" s="30"/>
      <c r="IZL46" s="30"/>
      <c r="IZM46" s="30"/>
      <c r="IZN46" s="30"/>
      <c r="IZO46" s="30"/>
      <c r="IZP46" s="30"/>
      <c r="IZQ46" s="30"/>
      <c r="IZR46" s="30"/>
      <c r="IZS46" s="30"/>
      <c r="IZT46" s="30"/>
      <c r="IZU46" s="30"/>
      <c r="IZV46" s="30"/>
      <c r="IZW46" s="30"/>
      <c r="IZX46" s="30"/>
      <c r="IZY46" s="30"/>
      <c r="IZZ46" s="30"/>
      <c r="JAA46" s="30"/>
      <c r="JAB46" s="30"/>
      <c r="JAC46" s="30"/>
      <c r="JAD46" s="30"/>
      <c r="JAE46" s="30"/>
      <c r="JAF46" s="30"/>
      <c r="JAG46" s="30"/>
      <c r="JAH46" s="30"/>
      <c r="JAI46" s="30"/>
      <c r="JAJ46" s="30"/>
      <c r="JAK46" s="30"/>
      <c r="JAL46" s="30"/>
      <c r="JAM46" s="30"/>
      <c r="JAN46" s="30"/>
      <c r="JAO46" s="30"/>
      <c r="JAP46" s="30"/>
      <c r="JAQ46" s="30"/>
      <c r="JAR46" s="30"/>
      <c r="JAS46" s="30"/>
      <c r="JAT46" s="30"/>
      <c r="JAU46" s="30"/>
      <c r="JAV46" s="30"/>
      <c r="JAW46" s="30"/>
      <c r="JAX46" s="30"/>
      <c r="JAY46" s="30"/>
      <c r="JAZ46" s="30"/>
      <c r="JBA46" s="30"/>
      <c r="JBB46" s="30"/>
      <c r="JBC46" s="30"/>
      <c r="JBD46" s="30"/>
      <c r="JBE46" s="30"/>
      <c r="JBF46" s="30"/>
      <c r="JBG46" s="30"/>
      <c r="JBH46" s="30"/>
      <c r="JBI46" s="30"/>
      <c r="JBJ46" s="30"/>
      <c r="JBK46" s="30"/>
      <c r="JBL46" s="30"/>
      <c r="JBM46" s="30"/>
      <c r="JBN46" s="30"/>
      <c r="JBO46" s="30"/>
      <c r="JBP46" s="30"/>
      <c r="JBQ46" s="30"/>
      <c r="JBR46" s="30"/>
      <c r="JBS46" s="30"/>
      <c r="JBT46" s="30"/>
      <c r="JBU46" s="30"/>
      <c r="JBV46" s="30"/>
      <c r="JBW46" s="30"/>
      <c r="JBX46" s="30"/>
      <c r="JBY46" s="30"/>
      <c r="JBZ46" s="30"/>
      <c r="JCA46" s="30"/>
      <c r="JCB46" s="30"/>
      <c r="JCC46" s="30"/>
      <c r="JCD46" s="30"/>
      <c r="JCE46" s="30"/>
      <c r="JCF46" s="30"/>
      <c r="JCG46" s="30"/>
      <c r="JCH46" s="30"/>
      <c r="JCI46" s="30"/>
      <c r="JCJ46" s="30"/>
      <c r="JCK46" s="30"/>
      <c r="JCL46" s="30"/>
      <c r="JCM46" s="30"/>
      <c r="JCN46" s="30"/>
      <c r="JCO46" s="30"/>
      <c r="JCP46" s="30"/>
      <c r="JCQ46" s="30"/>
      <c r="JCR46" s="30"/>
      <c r="JCS46" s="30"/>
      <c r="JCT46" s="30"/>
      <c r="JCU46" s="30"/>
      <c r="JCV46" s="30"/>
      <c r="JCW46" s="30"/>
      <c r="JCX46" s="30"/>
      <c r="JCY46" s="30"/>
      <c r="JCZ46" s="30"/>
      <c r="JDA46" s="30"/>
      <c r="JDB46" s="30"/>
      <c r="JDC46" s="30"/>
      <c r="JDD46" s="30"/>
      <c r="JDE46" s="30"/>
      <c r="JDF46" s="30"/>
      <c r="JDG46" s="30"/>
      <c r="JDH46" s="30"/>
      <c r="JDI46" s="30"/>
      <c r="JDJ46" s="30"/>
      <c r="JDK46" s="30"/>
      <c r="JDL46" s="30"/>
      <c r="JDM46" s="30"/>
      <c r="JDN46" s="30"/>
      <c r="JDO46" s="30"/>
      <c r="JDP46" s="30"/>
      <c r="JDQ46" s="30"/>
      <c r="JDR46" s="30"/>
      <c r="JDS46" s="30"/>
      <c r="JDT46" s="30"/>
      <c r="JDU46" s="30"/>
      <c r="JDV46" s="30"/>
      <c r="JDW46" s="30"/>
      <c r="JDX46" s="30"/>
      <c r="JDY46" s="30"/>
      <c r="JDZ46" s="30"/>
      <c r="JEA46" s="30"/>
      <c r="JEB46" s="30"/>
      <c r="JEC46" s="30"/>
      <c r="JED46" s="30"/>
      <c r="JEE46" s="30"/>
      <c r="JEF46" s="30"/>
      <c r="JEG46" s="30"/>
      <c r="JEH46" s="30"/>
      <c r="JEI46" s="30"/>
      <c r="JEJ46" s="30"/>
      <c r="JEK46" s="30"/>
      <c r="JEL46" s="30"/>
      <c r="JEM46" s="30"/>
      <c r="JEN46" s="30"/>
      <c r="JEO46" s="30"/>
      <c r="JEP46" s="30"/>
      <c r="JEQ46" s="30"/>
      <c r="JER46" s="30"/>
      <c r="JES46" s="30"/>
      <c r="JET46" s="30"/>
      <c r="JEU46" s="30"/>
      <c r="JEV46" s="30"/>
      <c r="JEW46" s="30"/>
      <c r="JEX46" s="30"/>
      <c r="JEY46" s="30"/>
      <c r="JEZ46" s="30"/>
      <c r="JFA46" s="30"/>
      <c r="JFB46" s="30"/>
      <c r="JFC46" s="30"/>
      <c r="JFD46" s="30"/>
      <c r="JFE46" s="30"/>
      <c r="JFF46" s="30"/>
      <c r="JFG46" s="30"/>
      <c r="JFH46" s="30"/>
      <c r="JFI46" s="30"/>
      <c r="JFJ46" s="30"/>
      <c r="JFK46" s="30"/>
      <c r="JFL46" s="30"/>
      <c r="JFM46" s="30"/>
      <c r="JFN46" s="30"/>
      <c r="JFO46" s="30"/>
      <c r="JFP46" s="30"/>
      <c r="JFQ46" s="30"/>
      <c r="JFR46" s="30"/>
      <c r="JFS46" s="30"/>
      <c r="JFT46" s="30"/>
      <c r="JFU46" s="30"/>
      <c r="JFV46" s="30"/>
      <c r="JFW46" s="30"/>
      <c r="JFX46" s="30"/>
      <c r="JFY46" s="30"/>
      <c r="JFZ46" s="30"/>
      <c r="JGA46" s="30"/>
      <c r="JGB46" s="30"/>
      <c r="JGC46" s="30"/>
      <c r="JGD46" s="30"/>
      <c r="JGE46" s="30"/>
      <c r="JGF46" s="30"/>
      <c r="JGG46" s="30"/>
      <c r="JGH46" s="30"/>
      <c r="JGI46" s="30"/>
      <c r="JGJ46" s="30"/>
      <c r="JGK46" s="30"/>
      <c r="JGL46" s="30"/>
      <c r="JGM46" s="30"/>
      <c r="JGN46" s="30"/>
      <c r="JGO46" s="30"/>
      <c r="JGP46" s="30"/>
      <c r="JGQ46" s="30"/>
      <c r="JGR46" s="30"/>
      <c r="JGS46" s="30"/>
      <c r="JGT46" s="30"/>
      <c r="JGU46" s="30"/>
      <c r="JGV46" s="30"/>
      <c r="JGW46" s="30"/>
      <c r="JGX46" s="30"/>
      <c r="JGY46" s="30"/>
      <c r="JGZ46" s="30"/>
      <c r="JHA46" s="30"/>
      <c r="JHB46" s="30"/>
      <c r="JHC46" s="30"/>
      <c r="JHD46" s="30"/>
      <c r="JHE46" s="30"/>
      <c r="JHF46" s="30"/>
      <c r="JHG46" s="30"/>
      <c r="JHH46" s="30"/>
      <c r="JHI46" s="30"/>
      <c r="JHJ46" s="30"/>
      <c r="JHK46" s="30"/>
      <c r="JHL46" s="30"/>
      <c r="JHM46" s="30"/>
      <c r="JHN46" s="30"/>
      <c r="JHO46" s="30"/>
      <c r="JHP46" s="30"/>
      <c r="JHQ46" s="30"/>
      <c r="JHR46" s="30"/>
      <c r="JHS46" s="30"/>
      <c r="JHT46" s="30"/>
      <c r="JHU46" s="30"/>
      <c r="JHV46" s="30"/>
      <c r="JHW46" s="30"/>
      <c r="JHX46" s="30"/>
      <c r="JHY46" s="30"/>
      <c r="JHZ46" s="30"/>
      <c r="JIA46" s="30"/>
      <c r="JIB46" s="30"/>
      <c r="JIC46" s="30"/>
      <c r="JID46" s="30"/>
      <c r="JIE46" s="30"/>
      <c r="JIF46" s="30"/>
      <c r="JIG46" s="30"/>
      <c r="JIH46" s="30"/>
      <c r="JII46" s="30"/>
      <c r="JIJ46" s="30"/>
      <c r="JIK46" s="30"/>
      <c r="JIL46" s="30"/>
      <c r="JIM46" s="30"/>
      <c r="JIN46" s="30"/>
      <c r="JIO46" s="30"/>
      <c r="JIP46" s="30"/>
      <c r="JIQ46" s="30"/>
      <c r="JIR46" s="30"/>
      <c r="JIS46" s="30"/>
      <c r="JIT46" s="30"/>
      <c r="JIU46" s="30"/>
      <c r="JIV46" s="30"/>
      <c r="JIW46" s="30"/>
      <c r="JIX46" s="30"/>
      <c r="JIY46" s="30"/>
      <c r="JIZ46" s="30"/>
      <c r="JJA46" s="30"/>
      <c r="JJB46" s="30"/>
      <c r="JJC46" s="30"/>
      <c r="JJD46" s="30"/>
      <c r="JJE46" s="30"/>
      <c r="JJF46" s="30"/>
      <c r="JJG46" s="30"/>
      <c r="JJH46" s="30"/>
      <c r="JJI46" s="30"/>
      <c r="JJJ46" s="30"/>
      <c r="JJK46" s="30"/>
      <c r="JJL46" s="30"/>
      <c r="JJM46" s="30"/>
      <c r="JJN46" s="30"/>
      <c r="JJO46" s="30"/>
      <c r="JJP46" s="30"/>
      <c r="JJQ46" s="30"/>
      <c r="JJR46" s="30"/>
      <c r="JJS46" s="30"/>
      <c r="JJT46" s="30"/>
      <c r="JJU46" s="30"/>
      <c r="JJV46" s="30"/>
      <c r="JJW46" s="30"/>
      <c r="JJX46" s="30"/>
      <c r="JJY46" s="30"/>
      <c r="JJZ46" s="30"/>
      <c r="JKA46" s="30"/>
      <c r="JKB46" s="30"/>
      <c r="JKC46" s="30"/>
      <c r="JKD46" s="30"/>
      <c r="JKE46" s="30"/>
      <c r="JKF46" s="30"/>
      <c r="JKG46" s="30"/>
      <c r="JKH46" s="30"/>
      <c r="JKI46" s="30"/>
      <c r="JKJ46" s="30"/>
      <c r="JKK46" s="30"/>
      <c r="JKL46" s="30"/>
      <c r="JKM46" s="30"/>
      <c r="JKN46" s="30"/>
      <c r="JKO46" s="30"/>
      <c r="JKP46" s="30"/>
      <c r="JKQ46" s="30"/>
      <c r="JKR46" s="30"/>
      <c r="JKS46" s="30"/>
      <c r="JKT46" s="30"/>
      <c r="JKU46" s="30"/>
      <c r="JKV46" s="30"/>
      <c r="JKW46" s="30"/>
      <c r="JKX46" s="30"/>
      <c r="JKY46" s="30"/>
      <c r="JKZ46" s="30"/>
      <c r="JLA46" s="30"/>
      <c r="JLB46" s="30"/>
      <c r="JLC46" s="30"/>
      <c r="JLD46" s="30"/>
      <c r="JLE46" s="30"/>
      <c r="JLF46" s="30"/>
      <c r="JLG46" s="30"/>
      <c r="JLH46" s="30"/>
      <c r="JLI46" s="30"/>
      <c r="JLJ46" s="30"/>
      <c r="JLK46" s="30"/>
      <c r="JLL46" s="30"/>
      <c r="JLM46" s="30"/>
      <c r="JLN46" s="30"/>
      <c r="JLO46" s="30"/>
      <c r="JLP46" s="30"/>
      <c r="JLQ46" s="30"/>
      <c r="JLR46" s="30"/>
      <c r="JLS46" s="30"/>
      <c r="JLT46" s="30"/>
      <c r="JLU46" s="30"/>
      <c r="JLV46" s="30"/>
      <c r="JLW46" s="30"/>
      <c r="JLX46" s="30"/>
      <c r="JLY46" s="30"/>
      <c r="JLZ46" s="30"/>
      <c r="JMA46" s="30"/>
      <c r="JMB46" s="30"/>
      <c r="JMC46" s="30"/>
      <c r="JMD46" s="30"/>
      <c r="JME46" s="30"/>
      <c r="JMF46" s="30"/>
      <c r="JMG46" s="30"/>
      <c r="JMH46" s="30"/>
      <c r="JMI46" s="30"/>
      <c r="JMJ46" s="30"/>
      <c r="JMK46" s="30"/>
      <c r="JML46" s="30"/>
      <c r="JMM46" s="30"/>
      <c r="JMN46" s="30"/>
      <c r="JMO46" s="30"/>
      <c r="JMP46" s="30"/>
      <c r="JMQ46" s="30"/>
      <c r="JMR46" s="30"/>
      <c r="JMS46" s="30"/>
      <c r="JMT46" s="30"/>
      <c r="JMU46" s="30"/>
      <c r="JMV46" s="30"/>
      <c r="JMW46" s="30"/>
      <c r="JMX46" s="30"/>
      <c r="JMY46" s="30"/>
      <c r="JMZ46" s="30"/>
      <c r="JNA46" s="30"/>
      <c r="JNB46" s="30"/>
      <c r="JNC46" s="30"/>
      <c r="JND46" s="30"/>
      <c r="JNE46" s="30"/>
      <c r="JNF46" s="30"/>
      <c r="JNG46" s="30"/>
      <c r="JNH46" s="30"/>
      <c r="JNI46" s="30"/>
      <c r="JNJ46" s="30"/>
      <c r="JNK46" s="30"/>
      <c r="JNL46" s="30"/>
      <c r="JNM46" s="30"/>
      <c r="JNN46" s="30"/>
      <c r="JNO46" s="30"/>
      <c r="JNP46" s="30"/>
      <c r="JNQ46" s="30"/>
      <c r="JNR46" s="30"/>
      <c r="JNS46" s="30"/>
      <c r="JNT46" s="30"/>
      <c r="JNU46" s="30"/>
      <c r="JNV46" s="30"/>
      <c r="JNW46" s="30"/>
      <c r="JNX46" s="30"/>
      <c r="JNY46" s="30"/>
      <c r="JNZ46" s="30"/>
      <c r="JOA46" s="30"/>
      <c r="JOB46" s="30"/>
      <c r="JOC46" s="30"/>
      <c r="JOD46" s="30"/>
      <c r="JOE46" s="30"/>
      <c r="JOF46" s="30"/>
      <c r="JOG46" s="30"/>
      <c r="JOH46" s="30"/>
      <c r="JOI46" s="30"/>
      <c r="JOJ46" s="30"/>
      <c r="JOK46" s="30"/>
      <c r="JOL46" s="30"/>
      <c r="JOM46" s="30"/>
      <c r="JON46" s="30"/>
      <c r="JOO46" s="30"/>
      <c r="JOP46" s="30"/>
      <c r="JOQ46" s="30"/>
      <c r="JOR46" s="30"/>
      <c r="JOS46" s="30"/>
      <c r="JOT46" s="30"/>
      <c r="JOU46" s="30"/>
      <c r="JOV46" s="30"/>
      <c r="JOW46" s="30"/>
      <c r="JOX46" s="30"/>
      <c r="JOY46" s="30"/>
      <c r="JOZ46" s="30"/>
      <c r="JPA46" s="30"/>
      <c r="JPB46" s="30"/>
      <c r="JPC46" s="30"/>
      <c r="JPD46" s="30"/>
      <c r="JPE46" s="30"/>
      <c r="JPF46" s="30"/>
      <c r="JPG46" s="30"/>
      <c r="JPH46" s="30"/>
      <c r="JPI46" s="30"/>
      <c r="JPJ46" s="30"/>
      <c r="JPK46" s="30"/>
      <c r="JPL46" s="30"/>
      <c r="JPM46" s="30"/>
      <c r="JPN46" s="30"/>
      <c r="JPO46" s="30"/>
      <c r="JPP46" s="30"/>
      <c r="JPQ46" s="30"/>
      <c r="JPR46" s="30"/>
      <c r="JPS46" s="30"/>
      <c r="JPT46" s="30"/>
      <c r="JPU46" s="30"/>
      <c r="JPV46" s="30"/>
      <c r="JPW46" s="30"/>
      <c r="JPX46" s="30"/>
      <c r="JPY46" s="30"/>
      <c r="JPZ46" s="30"/>
      <c r="JQA46" s="30"/>
      <c r="JQB46" s="30"/>
      <c r="JQC46" s="30"/>
      <c r="JQD46" s="30"/>
      <c r="JQE46" s="30"/>
      <c r="JQF46" s="30"/>
      <c r="JQG46" s="30"/>
      <c r="JQH46" s="30"/>
      <c r="JQI46" s="30"/>
      <c r="JQJ46" s="30"/>
      <c r="JQK46" s="30"/>
      <c r="JQL46" s="30"/>
      <c r="JQM46" s="30"/>
      <c r="JQN46" s="30"/>
      <c r="JQO46" s="30"/>
      <c r="JQP46" s="30"/>
      <c r="JQQ46" s="30"/>
      <c r="JQR46" s="30"/>
      <c r="JQS46" s="30"/>
      <c r="JQT46" s="30"/>
      <c r="JQU46" s="30"/>
      <c r="JQV46" s="30"/>
      <c r="JQW46" s="30"/>
      <c r="JQX46" s="30"/>
      <c r="JQY46" s="30"/>
      <c r="JQZ46" s="30"/>
      <c r="JRA46" s="30"/>
      <c r="JRB46" s="30"/>
      <c r="JRC46" s="30"/>
      <c r="JRD46" s="30"/>
      <c r="JRE46" s="30"/>
      <c r="JRF46" s="30"/>
      <c r="JRG46" s="30"/>
      <c r="JRH46" s="30"/>
      <c r="JRI46" s="30"/>
      <c r="JRJ46" s="30"/>
      <c r="JRK46" s="30"/>
      <c r="JRL46" s="30"/>
      <c r="JRM46" s="30"/>
      <c r="JRN46" s="30"/>
      <c r="JRO46" s="30"/>
      <c r="JRP46" s="30"/>
      <c r="JRQ46" s="30"/>
      <c r="JRR46" s="30"/>
      <c r="JRS46" s="30"/>
      <c r="JRT46" s="30"/>
      <c r="JRU46" s="30"/>
      <c r="JRV46" s="30"/>
      <c r="JRW46" s="30"/>
      <c r="JRX46" s="30"/>
      <c r="JRY46" s="30"/>
      <c r="JRZ46" s="30"/>
      <c r="JSA46" s="30"/>
      <c r="JSB46" s="30"/>
      <c r="JSC46" s="30"/>
      <c r="JSD46" s="30"/>
      <c r="JSE46" s="30"/>
      <c r="JSF46" s="30"/>
      <c r="JSG46" s="30"/>
      <c r="JSH46" s="30"/>
      <c r="JSI46" s="30"/>
      <c r="JSJ46" s="30"/>
      <c r="JSK46" s="30"/>
      <c r="JSL46" s="30"/>
      <c r="JSM46" s="30"/>
      <c r="JSN46" s="30"/>
      <c r="JSO46" s="30"/>
      <c r="JSP46" s="30"/>
      <c r="JSQ46" s="30"/>
      <c r="JSR46" s="30"/>
      <c r="JSS46" s="30"/>
      <c r="JST46" s="30"/>
      <c r="JSU46" s="30"/>
      <c r="JSV46" s="30"/>
      <c r="JSW46" s="30"/>
      <c r="JSX46" s="30"/>
      <c r="JSY46" s="30"/>
      <c r="JSZ46" s="30"/>
      <c r="JTA46" s="30"/>
      <c r="JTB46" s="30"/>
      <c r="JTC46" s="30"/>
      <c r="JTD46" s="30"/>
      <c r="JTE46" s="30"/>
      <c r="JTF46" s="30"/>
      <c r="JTG46" s="30"/>
      <c r="JTH46" s="30"/>
      <c r="JTI46" s="30"/>
      <c r="JTJ46" s="30"/>
      <c r="JTK46" s="30"/>
      <c r="JTL46" s="30"/>
      <c r="JTM46" s="30"/>
      <c r="JTN46" s="30"/>
      <c r="JTO46" s="30"/>
      <c r="JTP46" s="30"/>
      <c r="JTQ46" s="30"/>
      <c r="JTR46" s="30"/>
      <c r="JTS46" s="30"/>
      <c r="JTT46" s="30"/>
      <c r="JTU46" s="30"/>
      <c r="JTV46" s="30"/>
      <c r="JTW46" s="30"/>
      <c r="JTX46" s="30"/>
      <c r="JTY46" s="30"/>
      <c r="JTZ46" s="30"/>
      <c r="JUA46" s="30"/>
      <c r="JUB46" s="30"/>
      <c r="JUC46" s="30"/>
      <c r="JUD46" s="30"/>
      <c r="JUE46" s="30"/>
      <c r="JUF46" s="30"/>
      <c r="JUG46" s="30"/>
      <c r="JUH46" s="30"/>
      <c r="JUI46" s="30"/>
      <c r="JUJ46" s="30"/>
      <c r="JUK46" s="30"/>
      <c r="JUL46" s="30"/>
      <c r="JUM46" s="30"/>
      <c r="JUN46" s="30"/>
      <c r="JUO46" s="30"/>
      <c r="JUP46" s="30"/>
      <c r="JUQ46" s="30"/>
      <c r="JUR46" s="30"/>
      <c r="JUS46" s="30"/>
      <c r="JUT46" s="30"/>
      <c r="JUU46" s="30"/>
      <c r="JUV46" s="30"/>
      <c r="JUW46" s="30"/>
      <c r="JUX46" s="30"/>
      <c r="JUY46" s="30"/>
      <c r="JUZ46" s="30"/>
      <c r="JVA46" s="30"/>
      <c r="JVB46" s="30"/>
      <c r="JVC46" s="30"/>
      <c r="JVD46" s="30"/>
      <c r="JVE46" s="30"/>
      <c r="JVF46" s="30"/>
      <c r="JVG46" s="30"/>
      <c r="JVH46" s="30"/>
      <c r="JVI46" s="30"/>
      <c r="JVJ46" s="30"/>
      <c r="JVK46" s="30"/>
      <c r="JVL46" s="30"/>
      <c r="JVM46" s="30"/>
      <c r="JVN46" s="30"/>
      <c r="JVO46" s="30"/>
      <c r="JVP46" s="30"/>
      <c r="JVQ46" s="30"/>
      <c r="JVR46" s="30"/>
      <c r="JVS46" s="30"/>
      <c r="JVT46" s="30"/>
      <c r="JVU46" s="30"/>
      <c r="JVV46" s="30"/>
      <c r="JVW46" s="30"/>
      <c r="JVX46" s="30"/>
      <c r="JVY46" s="30"/>
      <c r="JVZ46" s="30"/>
      <c r="JWA46" s="30"/>
      <c r="JWB46" s="30"/>
      <c r="JWC46" s="30"/>
      <c r="JWD46" s="30"/>
      <c r="JWE46" s="30"/>
      <c r="JWF46" s="30"/>
      <c r="JWG46" s="30"/>
      <c r="JWH46" s="30"/>
      <c r="JWI46" s="30"/>
      <c r="JWJ46" s="30"/>
      <c r="JWK46" s="30"/>
      <c r="JWL46" s="30"/>
      <c r="JWM46" s="30"/>
      <c r="JWN46" s="30"/>
      <c r="JWO46" s="30"/>
      <c r="JWP46" s="30"/>
      <c r="JWQ46" s="30"/>
      <c r="JWR46" s="30"/>
      <c r="JWS46" s="30"/>
      <c r="JWT46" s="30"/>
      <c r="JWU46" s="30"/>
      <c r="JWV46" s="30"/>
      <c r="JWW46" s="30"/>
      <c r="JWX46" s="30"/>
      <c r="JWY46" s="30"/>
      <c r="JWZ46" s="30"/>
      <c r="JXA46" s="30"/>
      <c r="JXB46" s="30"/>
      <c r="JXC46" s="30"/>
      <c r="JXD46" s="30"/>
      <c r="JXE46" s="30"/>
      <c r="JXF46" s="30"/>
      <c r="JXG46" s="30"/>
      <c r="JXH46" s="30"/>
      <c r="JXI46" s="30"/>
      <c r="JXJ46" s="30"/>
      <c r="JXK46" s="30"/>
      <c r="JXL46" s="30"/>
      <c r="JXM46" s="30"/>
      <c r="JXN46" s="30"/>
      <c r="JXO46" s="30"/>
      <c r="JXP46" s="30"/>
      <c r="JXQ46" s="30"/>
      <c r="JXR46" s="30"/>
      <c r="JXS46" s="30"/>
      <c r="JXT46" s="30"/>
      <c r="JXU46" s="30"/>
      <c r="JXV46" s="30"/>
      <c r="JXW46" s="30"/>
      <c r="JXX46" s="30"/>
      <c r="JXY46" s="30"/>
      <c r="JXZ46" s="30"/>
      <c r="JYA46" s="30"/>
      <c r="JYB46" s="30"/>
      <c r="JYC46" s="30"/>
      <c r="JYD46" s="30"/>
      <c r="JYE46" s="30"/>
      <c r="JYF46" s="30"/>
      <c r="JYG46" s="30"/>
      <c r="JYH46" s="30"/>
      <c r="JYI46" s="30"/>
      <c r="JYJ46" s="30"/>
      <c r="JYK46" s="30"/>
      <c r="JYL46" s="30"/>
      <c r="JYM46" s="30"/>
      <c r="JYN46" s="30"/>
      <c r="JYO46" s="30"/>
      <c r="JYP46" s="30"/>
      <c r="JYQ46" s="30"/>
      <c r="JYR46" s="30"/>
      <c r="JYS46" s="30"/>
      <c r="JYT46" s="30"/>
      <c r="JYU46" s="30"/>
      <c r="JYV46" s="30"/>
      <c r="JYW46" s="30"/>
      <c r="JYX46" s="30"/>
      <c r="JYY46" s="30"/>
      <c r="JYZ46" s="30"/>
      <c r="JZA46" s="30"/>
      <c r="JZB46" s="30"/>
      <c r="JZC46" s="30"/>
      <c r="JZD46" s="30"/>
      <c r="JZE46" s="30"/>
      <c r="JZF46" s="30"/>
      <c r="JZG46" s="30"/>
      <c r="JZH46" s="30"/>
      <c r="JZI46" s="30"/>
      <c r="JZJ46" s="30"/>
      <c r="JZK46" s="30"/>
      <c r="JZL46" s="30"/>
      <c r="JZM46" s="30"/>
      <c r="JZN46" s="30"/>
      <c r="JZO46" s="30"/>
      <c r="JZP46" s="30"/>
      <c r="JZQ46" s="30"/>
      <c r="JZR46" s="30"/>
      <c r="JZS46" s="30"/>
      <c r="JZT46" s="30"/>
      <c r="JZU46" s="30"/>
      <c r="JZV46" s="30"/>
      <c r="JZW46" s="30"/>
      <c r="JZX46" s="30"/>
      <c r="JZY46" s="30"/>
      <c r="JZZ46" s="30"/>
      <c r="KAA46" s="30"/>
      <c r="KAB46" s="30"/>
      <c r="KAC46" s="30"/>
      <c r="KAD46" s="30"/>
      <c r="KAE46" s="30"/>
      <c r="KAF46" s="30"/>
      <c r="KAG46" s="30"/>
      <c r="KAH46" s="30"/>
      <c r="KAI46" s="30"/>
      <c r="KAJ46" s="30"/>
      <c r="KAK46" s="30"/>
      <c r="KAL46" s="30"/>
      <c r="KAM46" s="30"/>
      <c r="KAN46" s="30"/>
      <c r="KAO46" s="30"/>
      <c r="KAP46" s="30"/>
      <c r="KAQ46" s="30"/>
      <c r="KAR46" s="30"/>
      <c r="KAS46" s="30"/>
      <c r="KAT46" s="30"/>
      <c r="KAU46" s="30"/>
      <c r="KAV46" s="30"/>
      <c r="KAW46" s="30"/>
      <c r="KAX46" s="30"/>
      <c r="KAY46" s="30"/>
      <c r="KAZ46" s="30"/>
      <c r="KBA46" s="30"/>
      <c r="KBB46" s="30"/>
      <c r="KBC46" s="30"/>
      <c r="KBD46" s="30"/>
      <c r="KBE46" s="30"/>
      <c r="KBF46" s="30"/>
      <c r="KBG46" s="30"/>
      <c r="KBH46" s="30"/>
      <c r="KBI46" s="30"/>
      <c r="KBJ46" s="30"/>
      <c r="KBK46" s="30"/>
      <c r="KBL46" s="30"/>
      <c r="KBM46" s="30"/>
      <c r="KBN46" s="30"/>
      <c r="KBO46" s="30"/>
      <c r="KBP46" s="30"/>
      <c r="KBQ46" s="30"/>
      <c r="KBR46" s="30"/>
      <c r="KBS46" s="30"/>
      <c r="KBT46" s="30"/>
      <c r="KBU46" s="30"/>
      <c r="KBV46" s="30"/>
      <c r="KBW46" s="30"/>
      <c r="KBX46" s="30"/>
      <c r="KBY46" s="30"/>
      <c r="KBZ46" s="30"/>
      <c r="KCA46" s="30"/>
      <c r="KCB46" s="30"/>
      <c r="KCC46" s="30"/>
      <c r="KCD46" s="30"/>
      <c r="KCE46" s="30"/>
      <c r="KCF46" s="30"/>
      <c r="KCG46" s="30"/>
      <c r="KCH46" s="30"/>
      <c r="KCI46" s="30"/>
      <c r="KCJ46" s="30"/>
      <c r="KCK46" s="30"/>
      <c r="KCL46" s="30"/>
      <c r="KCM46" s="30"/>
      <c r="KCN46" s="30"/>
      <c r="KCO46" s="30"/>
      <c r="KCP46" s="30"/>
      <c r="KCQ46" s="30"/>
      <c r="KCR46" s="30"/>
      <c r="KCS46" s="30"/>
      <c r="KCT46" s="30"/>
      <c r="KCU46" s="30"/>
      <c r="KCV46" s="30"/>
      <c r="KCW46" s="30"/>
      <c r="KCX46" s="30"/>
      <c r="KCY46" s="30"/>
      <c r="KCZ46" s="30"/>
      <c r="KDA46" s="30"/>
      <c r="KDB46" s="30"/>
      <c r="KDC46" s="30"/>
      <c r="KDD46" s="30"/>
      <c r="KDE46" s="30"/>
      <c r="KDF46" s="30"/>
      <c r="KDG46" s="30"/>
      <c r="KDH46" s="30"/>
      <c r="KDI46" s="30"/>
      <c r="KDJ46" s="30"/>
      <c r="KDK46" s="30"/>
      <c r="KDL46" s="30"/>
      <c r="KDM46" s="30"/>
      <c r="KDN46" s="30"/>
      <c r="KDO46" s="30"/>
      <c r="KDP46" s="30"/>
      <c r="KDQ46" s="30"/>
      <c r="KDR46" s="30"/>
      <c r="KDS46" s="30"/>
      <c r="KDT46" s="30"/>
      <c r="KDU46" s="30"/>
      <c r="KDV46" s="30"/>
      <c r="KDW46" s="30"/>
      <c r="KDX46" s="30"/>
      <c r="KDY46" s="30"/>
      <c r="KDZ46" s="30"/>
      <c r="KEA46" s="30"/>
      <c r="KEB46" s="30"/>
      <c r="KEC46" s="30"/>
      <c r="KED46" s="30"/>
      <c r="KEE46" s="30"/>
      <c r="KEF46" s="30"/>
      <c r="KEG46" s="30"/>
      <c r="KEH46" s="30"/>
      <c r="KEI46" s="30"/>
      <c r="KEJ46" s="30"/>
      <c r="KEK46" s="30"/>
      <c r="KEL46" s="30"/>
      <c r="KEM46" s="30"/>
      <c r="KEN46" s="30"/>
      <c r="KEO46" s="30"/>
      <c r="KEP46" s="30"/>
      <c r="KEQ46" s="30"/>
      <c r="KER46" s="30"/>
      <c r="KES46" s="30"/>
      <c r="KET46" s="30"/>
      <c r="KEU46" s="30"/>
      <c r="KEV46" s="30"/>
      <c r="KEW46" s="30"/>
      <c r="KEX46" s="30"/>
      <c r="KEY46" s="30"/>
      <c r="KEZ46" s="30"/>
      <c r="KFA46" s="30"/>
      <c r="KFB46" s="30"/>
      <c r="KFC46" s="30"/>
      <c r="KFD46" s="30"/>
      <c r="KFE46" s="30"/>
      <c r="KFF46" s="30"/>
      <c r="KFG46" s="30"/>
      <c r="KFH46" s="30"/>
      <c r="KFI46" s="30"/>
      <c r="KFJ46" s="30"/>
      <c r="KFK46" s="30"/>
      <c r="KFL46" s="30"/>
      <c r="KFM46" s="30"/>
      <c r="KFN46" s="30"/>
      <c r="KFO46" s="30"/>
      <c r="KFP46" s="30"/>
      <c r="KFQ46" s="30"/>
      <c r="KFR46" s="30"/>
      <c r="KFS46" s="30"/>
      <c r="KFT46" s="30"/>
      <c r="KFU46" s="30"/>
      <c r="KFV46" s="30"/>
      <c r="KFW46" s="30"/>
      <c r="KFX46" s="30"/>
      <c r="KFY46" s="30"/>
      <c r="KFZ46" s="30"/>
      <c r="KGA46" s="30"/>
      <c r="KGB46" s="30"/>
      <c r="KGC46" s="30"/>
      <c r="KGD46" s="30"/>
      <c r="KGE46" s="30"/>
      <c r="KGF46" s="30"/>
      <c r="KGG46" s="30"/>
      <c r="KGH46" s="30"/>
      <c r="KGI46" s="30"/>
      <c r="KGJ46" s="30"/>
      <c r="KGK46" s="30"/>
      <c r="KGL46" s="30"/>
      <c r="KGM46" s="30"/>
      <c r="KGN46" s="30"/>
      <c r="KGO46" s="30"/>
      <c r="KGP46" s="30"/>
      <c r="KGQ46" s="30"/>
      <c r="KGR46" s="30"/>
      <c r="KGS46" s="30"/>
      <c r="KGT46" s="30"/>
      <c r="KGU46" s="30"/>
      <c r="KGV46" s="30"/>
      <c r="KGW46" s="30"/>
      <c r="KGX46" s="30"/>
      <c r="KGY46" s="30"/>
      <c r="KGZ46" s="30"/>
      <c r="KHA46" s="30"/>
      <c r="KHB46" s="30"/>
      <c r="KHC46" s="30"/>
      <c r="KHD46" s="30"/>
      <c r="KHE46" s="30"/>
      <c r="KHF46" s="30"/>
      <c r="KHG46" s="30"/>
      <c r="KHH46" s="30"/>
      <c r="KHI46" s="30"/>
      <c r="KHJ46" s="30"/>
      <c r="KHK46" s="30"/>
      <c r="KHL46" s="30"/>
      <c r="KHM46" s="30"/>
      <c r="KHN46" s="30"/>
      <c r="KHO46" s="30"/>
      <c r="KHP46" s="30"/>
      <c r="KHQ46" s="30"/>
      <c r="KHR46" s="30"/>
      <c r="KHS46" s="30"/>
      <c r="KHT46" s="30"/>
      <c r="KHU46" s="30"/>
      <c r="KHV46" s="30"/>
      <c r="KHW46" s="30"/>
      <c r="KHX46" s="30"/>
      <c r="KHY46" s="30"/>
      <c r="KHZ46" s="30"/>
      <c r="KIA46" s="30"/>
      <c r="KIB46" s="30"/>
      <c r="KIC46" s="30"/>
      <c r="KID46" s="30"/>
      <c r="KIE46" s="30"/>
      <c r="KIF46" s="30"/>
      <c r="KIG46" s="30"/>
      <c r="KIH46" s="30"/>
      <c r="KII46" s="30"/>
      <c r="KIJ46" s="30"/>
      <c r="KIK46" s="30"/>
      <c r="KIL46" s="30"/>
      <c r="KIM46" s="30"/>
      <c r="KIN46" s="30"/>
      <c r="KIO46" s="30"/>
      <c r="KIP46" s="30"/>
      <c r="KIQ46" s="30"/>
      <c r="KIR46" s="30"/>
      <c r="KIS46" s="30"/>
      <c r="KIT46" s="30"/>
      <c r="KIU46" s="30"/>
      <c r="KIV46" s="30"/>
      <c r="KIW46" s="30"/>
      <c r="KIX46" s="30"/>
      <c r="KIY46" s="30"/>
      <c r="KIZ46" s="30"/>
      <c r="KJA46" s="30"/>
      <c r="KJB46" s="30"/>
      <c r="KJC46" s="30"/>
      <c r="KJD46" s="30"/>
      <c r="KJE46" s="30"/>
      <c r="KJF46" s="30"/>
      <c r="KJG46" s="30"/>
      <c r="KJH46" s="30"/>
      <c r="KJI46" s="30"/>
      <c r="KJJ46" s="30"/>
      <c r="KJK46" s="30"/>
      <c r="KJL46" s="30"/>
      <c r="KJM46" s="30"/>
      <c r="KJN46" s="30"/>
      <c r="KJO46" s="30"/>
      <c r="KJP46" s="30"/>
      <c r="KJQ46" s="30"/>
      <c r="KJR46" s="30"/>
      <c r="KJS46" s="30"/>
      <c r="KJT46" s="30"/>
      <c r="KJU46" s="30"/>
      <c r="KJV46" s="30"/>
      <c r="KJW46" s="30"/>
      <c r="KJX46" s="30"/>
      <c r="KJY46" s="30"/>
      <c r="KJZ46" s="30"/>
      <c r="KKA46" s="30"/>
      <c r="KKB46" s="30"/>
      <c r="KKC46" s="30"/>
      <c r="KKD46" s="30"/>
      <c r="KKE46" s="30"/>
      <c r="KKF46" s="30"/>
      <c r="KKG46" s="30"/>
      <c r="KKH46" s="30"/>
      <c r="KKI46" s="30"/>
      <c r="KKJ46" s="30"/>
      <c r="KKK46" s="30"/>
      <c r="KKL46" s="30"/>
      <c r="KKM46" s="30"/>
      <c r="KKN46" s="30"/>
      <c r="KKO46" s="30"/>
      <c r="KKP46" s="30"/>
      <c r="KKQ46" s="30"/>
      <c r="KKR46" s="30"/>
      <c r="KKS46" s="30"/>
      <c r="KKT46" s="30"/>
      <c r="KKU46" s="30"/>
      <c r="KKV46" s="30"/>
      <c r="KKW46" s="30"/>
      <c r="KKX46" s="30"/>
      <c r="KKY46" s="30"/>
      <c r="KKZ46" s="30"/>
      <c r="KLA46" s="30"/>
      <c r="KLB46" s="30"/>
      <c r="KLC46" s="30"/>
      <c r="KLD46" s="30"/>
      <c r="KLE46" s="30"/>
      <c r="KLF46" s="30"/>
      <c r="KLG46" s="30"/>
      <c r="KLH46" s="30"/>
      <c r="KLI46" s="30"/>
      <c r="KLJ46" s="30"/>
      <c r="KLK46" s="30"/>
      <c r="KLL46" s="30"/>
      <c r="KLM46" s="30"/>
      <c r="KLN46" s="30"/>
      <c r="KLO46" s="30"/>
      <c r="KLP46" s="30"/>
      <c r="KLQ46" s="30"/>
      <c r="KLR46" s="30"/>
      <c r="KLS46" s="30"/>
      <c r="KLT46" s="30"/>
      <c r="KLU46" s="30"/>
      <c r="KLV46" s="30"/>
      <c r="KLW46" s="30"/>
      <c r="KLX46" s="30"/>
      <c r="KLY46" s="30"/>
      <c r="KLZ46" s="30"/>
      <c r="KMA46" s="30"/>
      <c r="KMB46" s="30"/>
      <c r="KMC46" s="30"/>
      <c r="KMD46" s="30"/>
      <c r="KME46" s="30"/>
      <c r="KMF46" s="30"/>
      <c r="KMG46" s="30"/>
      <c r="KMH46" s="30"/>
      <c r="KMI46" s="30"/>
      <c r="KMJ46" s="30"/>
      <c r="KMK46" s="30"/>
      <c r="KML46" s="30"/>
      <c r="KMM46" s="30"/>
      <c r="KMN46" s="30"/>
      <c r="KMO46" s="30"/>
      <c r="KMP46" s="30"/>
      <c r="KMQ46" s="30"/>
      <c r="KMR46" s="30"/>
      <c r="KMS46" s="30"/>
      <c r="KMT46" s="30"/>
      <c r="KMU46" s="30"/>
      <c r="KMV46" s="30"/>
      <c r="KMW46" s="30"/>
      <c r="KMX46" s="30"/>
      <c r="KMY46" s="30"/>
      <c r="KMZ46" s="30"/>
      <c r="KNA46" s="30"/>
      <c r="KNB46" s="30"/>
      <c r="KNC46" s="30"/>
      <c r="KND46" s="30"/>
      <c r="KNE46" s="30"/>
      <c r="KNF46" s="30"/>
      <c r="KNG46" s="30"/>
      <c r="KNH46" s="30"/>
      <c r="KNI46" s="30"/>
      <c r="KNJ46" s="30"/>
      <c r="KNK46" s="30"/>
      <c r="KNL46" s="30"/>
      <c r="KNM46" s="30"/>
      <c r="KNN46" s="30"/>
      <c r="KNO46" s="30"/>
      <c r="KNP46" s="30"/>
      <c r="KNQ46" s="30"/>
      <c r="KNR46" s="30"/>
      <c r="KNS46" s="30"/>
      <c r="KNT46" s="30"/>
      <c r="KNU46" s="30"/>
      <c r="KNV46" s="30"/>
      <c r="KNW46" s="30"/>
      <c r="KNX46" s="30"/>
      <c r="KNY46" s="30"/>
      <c r="KNZ46" s="30"/>
      <c r="KOA46" s="30"/>
      <c r="KOB46" s="30"/>
      <c r="KOC46" s="30"/>
      <c r="KOD46" s="30"/>
      <c r="KOE46" s="30"/>
      <c r="KOF46" s="30"/>
      <c r="KOG46" s="30"/>
      <c r="KOH46" s="30"/>
      <c r="KOI46" s="30"/>
      <c r="KOJ46" s="30"/>
      <c r="KOK46" s="30"/>
      <c r="KOL46" s="30"/>
      <c r="KOM46" s="30"/>
      <c r="KON46" s="30"/>
      <c r="KOO46" s="30"/>
      <c r="KOP46" s="30"/>
      <c r="KOQ46" s="30"/>
      <c r="KOR46" s="30"/>
      <c r="KOS46" s="30"/>
      <c r="KOT46" s="30"/>
      <c r="KOU46" s="30"/>
      <c r="KOV46" s="30"/>
      <c r="KOW46" s="30"/>
      <c r="KOX46" s="30"/>
      <c r="KOY46" s="30"/>
      <c r="KOZ46" s="30"/>
      <c r="KPA46" s="30"/>
      <c r="KPB46" s="30"/>
      <c r="KPC46" s="30"/>
      <c r="KPD46" s="30"/>
      <c r="KPE46" s="30"/>
      <c r="KPF46" s="30"/>
      <c r="KPG46" s="30"/>
      <c r="KPH46" s="30"/>
      <c r="KPI46" s="30"/>
      <c r="KPJ46" s="30"/>
      <c r="KPK46" s="30"/>
      <c r="KPL46" s="30"/>
      <c r="KPM46" s="30"/>
      <c r="KPN46" s="30"/>
      <c r="KPO46" s="30"/>
      <c r="KPP46" s="30"/>
      <c r="KPQ46" s="30"/>
      <c r="KPR46" s="30"/>
      <c r="KPS46" s="30"/>
      <c r="KPT46" s="30"/>
      <c r="KPU46" s="30"/>
      <c r="KPV46" s="30"/>
      <c r="KPW46" s="30"/>
      <c r="KPX46" s="30"/>
      <c r="KPY46" s="30"/>
      <c r="KPZ46" s="30"/>
      <c r="KQA46" s="30"/>
      <c r="KQB46" s="30"/>
      <c r="KQC46" s="30"/>
      <c r="KQD46" s="30"/>
      <c r="KQE46" s="30"/>
      <c r="KQF46" s="30"/>
      <c r="KQG46" s="30"/>
      <c r="KQH46" s="30"/>
      <c r="KQI46" s="30"/>
      <c r="KQJ46" s="30"/>
      <c r="KQK46" s="30"/>
      <c r="KQL46" s="30"/>
      <c r="KQM46" s="30"/>
      <c r="KQN46" s="30"/>
      <c r="KQO46" s="30"/>
      <c r="KQP46" s="30"/>
      <c r="KQQ46" s="30"/>
      <c r="KQR46" s="30"/>
      <c r="KQS46" s="30"/>
      <c r="KQT46" s="30"/>
      <c r="KQU46" s="30"/>
      <c r="KQV46" s="30"/>
      <c r="KQW46" s="30"/>
      <c r="KQX46" s="30"/>
      <c r="KQY46" s="30"/>
      <c r="KQZ46" s="30"/>
      <c r="KRA46" s="30"/>
      <c r="KRB46" s="30"/>
      <c r="KRC46" s="30"/>
      <c r="KRD46" s="30"/>
      <c r="KRE46" s="30"/>
      <c r="KRF46" s="30"/>
      <c r="KRG46" s="30"/>
      <c r="KRH46" s="30"/>
      <c r="KRI46" s="30"/>
      <c r="KRJ46" s="30"/>
      <c r="KRK46" s="30"/>
      <c r="KRL46" s="30"/>
      <c r="KRM46" s="30"/>
      <c r="KRN46" s="30"/>
      <c r="KRO46" s="30"/>
      <c r="KRP46" s="30"/>
      <c r="KRQ46" s="30"/>
      <c r="KRR46" s="30"/>
      <c r="KRS46" s="30"/>
      <c r="KRT46" s="30"/>
      <c r="KRU46" s="30"/>
      <c r="KRV46" s="30"/>
      <c r="KRW46" s="30"/>
      <c r="KRX46" s="30"/>
      <c r="KRY46" s="30"/>
      <c r="KRZ46" s="30"/>
      <c r="KSA46" s="30"/>
      <c r="KSB46" s="30"/>
      <c r="KSC46" s="30"/>
      <c r="KSD46" s="30"/>
      <c r="KSE46" s="30"/>
      <c r="KSF46" s="30"/>
      <c r="KSG46" s="30"/>
      <c r="KSH46" s="30"/>
      <c r="KSI46" s="30"/>
      <c r="KSJ46" s="30"/>
      <c r="KSK46" s="30"/>
      <c r="KSL46" s="30"/>
      <c r="KSM46" s="30"/>
      <c r="KSN46" s="30"/>
      <c r="KSO46" s="30"/>
      <c r="KSP46" s="30"/>
      <c r="KSQ46" s="30"/>
      <c r="KSR46" s="30"/>
      <c r="KSS46" s="30"/>
      <c r="KST46" s="30"/>
      <c r="KSU46" s="30"/>
      <c r="KSV46" s="30"/>
      <c r="KSW46" s="30"/>
      <c r="KSX46" s="30"/>
      <c r="KSY46" s="30"/>
      <c r="KSZ46" s="30"/>
      <c r="KTA46" s="30"/>
      <c r="KTB46" s="30"/>
      <c r="KTC46" s="30"/>
      <c r="KTD46" s="30"/>
      <c r="KTE46" s="30"/>
      <c r="KTF46" s="30"/>
      <c r="KTG46" s="30"/>
      <c r="KTH46" s="30"/>
      <c r="KTI46" s="30"/>
      <c r="KTJ46" s="30"/>
      <c r="KTK46" s="30"/>
      <c r="KTL46" s="30"/>
      <c r="KTM46" s="30"/>
      <c r="KTN46" s="30"/>
      <c r="KTO46" s="30"/>
      <c r="KTP46" s="30"/>
      <c r="KTQ46" s="30"/>
      <c r="KTR46" s="30"/>
      <c r="KTS46" s="30"/>
      <c r="KTT46" s="30"/>
      <c r="KTU46" s="30"/>
      <c r="KTV46" s="30"/>
      <c r="KTW46" s="30"/>
      <c r="KTX46" s="30"/>
      <c r="KTY46" s="30"/>
      <c r="KTZ46" s="30"/>
      <c r="KUA46" s="30"/>
      <c r="KUB46" s="30"/>
      <c r="KUC46" s="30"/>
      <c r="KUD46" s="30"/>
      <c r="KUE46" s="30"/>
      <c r="KUF46" s="30"/>
      <c r="KUG46" s="30"/>
      <c r="KUH46" s="30"/>
      <c r="KUI46" s="30"/>
      <c r="KUJ46" s="30"/>
      <c r="KUK46" s="30"/>
      <c r="KUL46" s="30"/>
      <c r="KUM46" s="30"/>
      <c r="KUN46" s="30"/>
      <c r="KUO46" s="30"/>
      <c r="KUP46" s="30"/>
      <c r="KUQ46" s="30"/>
      <c r="KUR46" s="30"/>
      <c r="KUS46" s="30"/>
      <c r="KUT46" s="30"/>
      <c r="KUU46" s="30"/>
      <c r="KUV46" s="30"/>
      <c r="KUW46" s="30"/>
      <c r="KUX46" s="30"/>
      <c r="KUY46" s="30"/>
      <c r="KUZ46" s="30"/>
      <c r="KVA46" s="30"/>
      <c r="KVB46" s="30"/>
      <c r="KVC46" s="30"/>
      <c r="KVD46" s="30"/>
      <c r="KVE46" s="30"/>
      <c r="KVF46" s="30"/>
      <c r="KVG46" s="30"/>
      <c r="KVH46" s="30"/>
      <c r="KVI46" s="30"/>
      <c r="KVJ46" s="30"/>
      <c r="KVK46" s="30"/>
      <c r="KVL46" s="30"/>
      <c r="KVM46" s="30"/>
      <c r="KVN46" s="30"/>
      <c r="KVO46" s="30"/>
      <c r="KVP46" s="30"/>
      <c r="KVQ46" s="30"/>
      <c r="KVR46" s="30"/>
      <c r="KVS46" s="30"/>
      <c r="KVT46" s="30"/>
      <c r="KVU46" s="30"/>
      <c r="KVV46" s="30"/>
      <c r="KVW46" s="30"/>
      <c r="KVX46" s="30"/>
      <c r="KVY46" s="30"/>
      <c r="KVZ46" s="30"/>
      <c r="KWA46" s="30"/>
      <c r="KWB46" s="30"/>
      <c r="KWC46" s="30"/>
      <c r="KWD46" s="30"/>
      <c r="KWE46" s="30"/>
      <c r="KWF46" s="30"/>
      <c r="KWG46" s="30"/>
      <c r="KWH46" s="30"/>
      <c r="KWI46" s="30"/>
      <c r="KWJ46" s="30"/>
      <c r="KWK46" s="30"/>
      <c r="KWL46" s="30"/>
      <c r="KWM46" s="30"/>
      <c r="KWN46" s="30"/>
      <c r="KWO46" s="30"/>
      <c r="KWP46" s="30"/>
      <c r="KWQ46" s="30"/>
      <c r="KWR46" s="30"/>
      <c r="KWS46" s="30"/>
      <c r="KWT46" s="30"/>
      <c r="KWU46" s="30"/>
      <c r="KWV46" s="30"/>
      <c r="KWW46" s="30"/>
      <c r="KWX46" s="30"/>
      <c r="KWY46" s="30"/>
      <c r="KWZ46" s="30"/>
      <c r="KXA46" s="30"/>
      <c r="KXB46" s="30"/>
      <c r="KXC46" s="30"/>
      <c r="KXD46" s="30"/>
      <c r="KXE46" s="30"/>
      <c r="KXF46" s="30"/>
      <c r="KXG46" s="30"/>
      <c r="KXH46" s="30"/>
      <c r="KXI46" s="30"/>
      <c r="KXJ46" s="30"/>
      <c r="KXK46" s="30"/>
      <c r="KXL46" s="30"/>
      <c r="KXM46" s="30"/>
      <c r="KXN46" s="30"/>
      <c r="KXO46" s="30"/>
      <c r="KXP46" s="30"/>
      <c r="KXQ46" s="30"/>
      <c r="KXR46" s="30"/>
      <c r="KXS46" s="30"/>
      <c r="KXT46" s="30"/>
      <c r="KXU46" s="30"/>
      <c r="KXV46" s="30"/>
      <c r="KXW46" s="30"/>
      <c r="KXX46" s="30"/>
      <c r="KXY46" s="30"/>
      <c r="KXZ46" s="30"/>
      <c r="KYA46" s="30"/>
      <c r="KYB46" s="30"/>
      <c r="KYC46" s="30"/>
      <c r="KYD46" s="30"/>
      <c r="KYE46" s="30"/>
      <c r="KYF46" s="30"/>
      <c r="KYG46" s="30"/>
      <c r="KYH46" s="30"/>
      <c r="KYI46" s="30"/>
      <c r="KYJ46" s="30"/>
      <c r="KYK46" s="30"/>
      <c r="KYL46" s="30"/>
      <c r="KYM46" s="30"/>
      <c r="KYN46" s="30"/>
      <c r="KYO46" s="30"/>
      <c r="KYP46" s="30"/>
      <c r="KYQ46" s="30"/>
      <c r="KYR46" s="30"/>
      <c r="KYS46" s="30"/>
      <c r="KYT46" s="30"/>
      <c r="KYU46" s="30"/>
      <c r="KYV46" s="30"/>
      <c r="KYW46" s="30"/>
      <c r="KYX46" s="30"/>
      <c r="KYY46" s="30"/>
      <c r="KYZ46" s="30"/>
      <c r="KZA46" s="30"/>
      <c r="KZB46" s="30"/>
      <c r="KZC46" s="30"/>
      <c r="KZD46" s="30"/>
      <c r="KZE46" s="30"/>
      <c r="KZF46" s="30"/>
      <c r="KZG46" s="30"/>
      <c r="KZH46" s="30"/>
      <c r="KZI46" s="30"/>
      <c r="KZJ46" s="30"/>
      <c r="KZK46" s="30"/>
      <c r="KZL46" s="30"/>
      <c r="KZM46" s="30"/>
      <c r="KZN46" s="30"/>
      <c r="KZO46" s="30"/>
      <c r="KZP46" s="30"/>
      <c r="KZQ46" s="30"/>
      <c r="KZR46" s="30"/>
      <c r="KZS46" s="30"/>
      <c r="KZT46" s="30"/>
      <c r="KZU46" s="30"/>
      <c r="KZV46" s="30"/>
      <c r="KZW46" s="30"/>
      <c r="KZX46" s="30"/>
      <c r="KZY46" s="30"/>
      <c r="KZZ46" s="30"/>
      <c r="LAA46" s="30"/>
      <c r="LAB46" s="30"/>
      <c r="LAC46" s="30"/>
      <c r="LAD46" s="30"/>
      <c r="LAE46" s="30"/>
      <c r="LAF46" s="30"/>
      <c r="LAG46" s="30"/>
      <c r="LAH46" s="30"/>
      <c r="LAI46" s="30"/>
      <c r="LAJ46" s="30"/>
      <c r="LAK46" s="30"/>
      <c r="LAL46" s="30"/>
      <c r="LAM46" s="30"/>
      <c r="LAN46" s="30"/>
      <c r="LAO46" s="30"/>
      <c r="LAP46" s="30"/>
      <c r="LAQ46" s="30"/>
      <c r="LAR46" s="30"/>
      <c r="LAS46" s="30"/>
      <c r="LAT46" s="30"/>
      <c r="LAU46" s="30"/>
      <c r="LAV46" s="30"/>
      <c r="LAW46" s="30"/>
      <c r="LAX46" s="30"/>
      <c r="LAY46" s="30"/>
      <c r="LAZ46" s="30"/>
      <c r="LBA46" s="30"/>
      <c r="LBB46" s="30"/>
      <c r="LBC46" s="30"/>
      <c r="LBD46" s="30"/>
      <c r="LBE46" s="30"/>
      <c r="LBF46" s="30"/>
      <c r="LBG46" s="30"/>
      <c r="LBH46" s="30"/>
      <c r="LBI46" s="30"/>
      <c r="LBJ46" s="30"/>
      <c r="LBK46" s="30"/>
      <c r="LBL46" s="30"/>
      <c r="LBM46" s="30"/>
      <c r="LBN46" s="30"/>
      <c r="LBO46" s="30"/>
      <c r="LBP46" s="30"/>
      <c r="LBQ46" s="30"/>
      <c r="LBR46" s="30"/>
      <c r="LBS46" s="30"/>
      <c r="LBT46" s="30"/>
      <c r="LBU46" s="30"/>
      <c r="LBV46" s="30"/>
      <c r="LBW46" s="30"/>
      <c r="LBX46" s="30"/>
      <c r="LBY46" s="30"/>
      <c r="LBZ46" s="30"/>
      <c r="LCA46" s="30"/>
      <c r="LCB46" s="30"/>
      <c r="LCC46" s="30"/>
      <c r="LCD46" s="30"/>
      <c r="LCE46" s="30"/>
      <c r="LCF46" s="30"/>
      <c r="LCG46" s="30"/>
      <c r="LCH46" s="30"/>
      <c r="LCI46" s="30"/>
      <c r="LCJ46" s="30"/>
      <c r="LCK46" s="30"/>
      <c r="LCL46" s="30"/>
      <c r="LCM46" s="30"/>
      <c r="LCN46" s="30"/>
      <c r="LCO46" s="30"/>
      <c r="LCP46" s="30"/>
      <c r="LCQ46" s="30"/>
      <c r="LCR46" s="30"/>
      <c r="LCS46" s="30"/>
      <c r="LCT46" s="30"/>
      <c r="LCU46" s="30"/>
      <c r="LCV46" s="30"/>
      <c r="LCW46" s="30"/>
      <c r="LCX46" s="30"/>
      <c r="LCY46" s="30"/>
      <c r="LCZ46" s="30"/>
      <c r="LDA46" s="30"/>
      <c r="LDB46" s="30"/>
      <c r="LDC46" s="30"/>
      <c r="LDD46" s="30"/>
      <c r="LDE46" s="30"/>
      <c r="LDF46" s="30"/>
      <c r="LDG46" s="30"/>
      <c r="LDH46" s="30"/>
      <c r="LDI46" s="30"/>
      <c r="LDJ46" s="30"/>
      <c r="LDK46" s="30"/>
      <c r="LDL46" s="30"/>
      <c r="LDM46" s="30"/>
      <c r="LDN46" s="30"/>
      <c r="LDO46" s="30"/>
      <c r="LDP46" s="30"/>
      <c r="LDQ46" s="30"/>
      <c r="LDR46" s="30"/>
      <c r="LDS46" s="30"/>
      <c r="LDT46" s="30"/>
      <c r="LDU46" s="30"/>
      <c r="LDV46" s="30"/>
      <c r="LDW46" s="30"/>
      <c r="LDX46" s="30"/>
      <c r="LDY46" s="30"/>
      <c r="LDZ46" s="30"/>
      <c r="LEA46" s="30"/>
      <c r="LEB46" s="30"/>
      <c r="LEC46" s="30"/>
      <c r="LED46" s="30"/>
      <c r="LEE46" s="30"/>
      <c r="LEF46" s="30"/>
      <c r="LEG46" s="30"/>
      <c r="LEH46" s="30"/>
      <c r="LEI46" s="30"/>
      <c r="LEJ46" s="30"/>
      <c r="LEK46" s="30"/>
      <c r="LEL46" s="30"/>
      <c r="LEM46" s="30"/>
      <c r="LEN46" s="30"/>
      <c r="LEO46" s="30"/>
      <c r="LEP46" s="30"/>
      <c r="LEQ46" s="30"/>
      <c r="LER46" s="30"/>
      <c r="LES46" s="30"/>
      <c r="LET46" s="30"/>
      <c r="LEU46" s="30"/>
      <c r="LEV46" s="30"/>
      <c r="LEW46" s="30"/>
      <c r="LEX46" s="30"/>
      <c r="LEY46" s="30"/>
      <c r="LEZ46" s="30"/>
      <c r="LFA46" s="30"/>
      <c r="LFB46" s="30"/>
      <c r="LFC46" s="30"/>
      <c r="LFD46" s="30"/>
      <c r="LFE46" s="30"/>
      <c r="LFF46" s="30"/>
      <c r="LFG46" s="30"/>
      <c r="LFH46" s="30"/>
      <c r="LFI46" s="30"/>
      <c r="LFJ46" s="30"/>
      <c r="LFK46" s="30"/>
      <c r="LFL46" s="30"/>
      <c r="LFM46" s="30"/>
      <c r="LFN46" s="30"/>
      <c r="LFO46" s="30"/>
      <c r="LFP46" s="30"/>
      <c r="LFQ46" s="30"/>
      <c r="LFR46" s="30"/>
      <c r="LFS46" s="30"/>
      <c r="LFT46" s="30"/>
      <c r="LFU46" s="30"/>
      <c r="LFV46" s="30"/>
      <c r="LFW46" s="30"/>
      <c r="LFX46" s="30"/>
      <c r="LFY46" s="30"/>
      <c r="LFZ46" s="30"/>
      <c r="LGA46" s="30"/>
      <c r="LGB46" s="30"/>
      <c r="LGC46" s="30"/>
      <c r="LGD46" s="30"/>
      <c r="LGE46" s="30"/>
      <c r="LGF46" s="30"/>
      <c r="LGG46" s="30"/>
      <c r="LGH46" s="30"/>
      <c r="LGI46" s="30"/>
      <c r="LGJ46" s="30"/>
      <c r="LGK46" s="30"/>
      <c r="LGL46" s="30"/>
      <c r="LGM46" s="30"/>
      <c r="LGN46" s="30"/>
      <c r="LGO46" s="30"/>
      <c r="LGP46" s="30"/>
      <c r="LGQ46" s="30"/>
      <c r="LGR46" s="30"/>
      <c r="LGS46" s="30"/>
      <c r="LGT46" s="30"/>
      <c r="LGU46" s="30"/>
      <c r="LGV46" s="30"/>
      <c r="LGW46" s="30"/>
      <c r="LGX46" s="30"/>
      <c r="LGY46" s="30"/>
      <c r="LGZ46" s="30"/>
      <c r="LHA46" s="30"/>
      <c r="LHB46" s="30"/>
      <c r="LHC46" s="30"/>
      <c r="LHD46" s="30"/>
      <c r="LHE46" s="30"/>
      <c r="LHF46" s="30"/>
      <c r="LHG46" s="30"/>
      <c r="LHH46" s="30"/>
      <c r="LHI46" s="30"/>
      <c r="LHJ46" s="30"/>
      <c r="LHK46" s="30"/>
      <c r="LHL46" s="30"/>
      <c r="LHM46" s="30"/>
      <c r="LHN46" s="30"/>
      <c r="LHO46" s="30"/>
      <c r="LHP46" s="30"/>
      <c r="LHQ46" s="30"/>
      <c r="LHR46" s="30"/>
      <c r="LHS46" s="30"/>
      <c r="LHT46" s="30"/>
      <c r="LHU46" s="30"/>
      <c r="LHV46" s="30"/>
      <c r="LHW46" s="30"/>
      <c r="LHX46" s="30"/>
      <c r="LHY46" s="30"/>
      <c r="LHZ46" s="30"/>
      <c r="LIA46" s="30"/>
      <c r="LIB46" s="30"/>
      <c r="LIC46" s="30"/>
      <c r="LID46" s="30"/>
      <c r="LIE46" s="30"/>
      <c r="LIF46" s="30"/>
      <c r="LIG46" s="30"/>
      <c r="LIH46" s="30"/>
      <c r="LII46" s="30"/>
      <c r="LIJ46" s="30"/>
      <c r="LIK46" s="30"/>
      <c r="LIL46" s="30"/>
      <c r="LIM46" s="30"/>
      <c r="LIN46" s="30"/>
      <c r="LIO46" s="30"/>
      <c r="LIP46" s="30"/>
      <c r="LIQ46" s="30"/>
      <c r="LIR46" s="30"/>
      <c r="LIS46" s="30"/>
      <c r="LIT46" s="30"/>
      <c r="LIU46" s="30"/>
      <c r="LIV46" s="30"/>
      <c r="LIW46" s="30"/>
      <c r="LIX46" s="30"/>
      <c r="LIY46" s="30"/>
      <c r="LIZ46" s="30"/>
      <c r="LJA46" s="30"/>
      <c r="LJB46" s="30"/>
      <c r="LJC46" s="30"/>
      <c r="LJD46" s="30"/>
      <c r="LJE46" s="30"/>
      <c r="LJF46" s="30"/>
      <c r="LJG46" s="30"/>
      <c r="LJH46" s="30"/>
      <c r="LJI46" s="30"/>
      <c r="LJJ46" s="30"/>
      <c r="LJK46" s="30"/>
      <c r="LJL46" s="30"/>
      <c r="LJM46" s="30"/>
      <c r="LJN46" s="30"/>
      <c r="LJO46" s="30"/>
      <c r="LJP46" s="30"/>
      <c r="LJQ46" s="30"/>
      <c r="LJR46" s="30"/>
      <c r="LJS46" s="30"/>
      <c r="LJT46" s="30"/>
      <c r="LJU46" s="30"/>
      <c r="LJV46" s="30"/>
      <c r="LJW46" s="30"/>
      <c r="LJX46" s="30"/>
      <c r="LJY46" s="30"/>
      <c r="LJZ46" s="30"/>
      <c r="LKA46" s="30"/>
      <c r="LKB46" s="30"/>
      <c r="LKC46" s="30"/>
      <c r="LKD46" s="30"/>
      <c r="LKE46" s="30"/>
      <c r="LKF46" s="30"/>
      <c r="LKG46" s="30"/>
      <c r="LKH46" s="30"/>
      <c r="LKI46" s="30"/>
      <c r="LKJ46" s="30"/>
      <c r="LKK46" s="30"/>
      <c r="LKL46" s="30"/>
      <c r="LKM46" s="30"/>
      <c r="LKN46" s="30"/>
      <c r="LKO46" s="30"/>
      <c r="LKP46" s="30"/>
      <c r="LKQ46" s="30"/>
      <c r="LKR46" s="30"/>
      <c r="LKS46" s="30"/>
      <c r="LKT46" s="30"/>
      <c r="LKU46" s="30"/>
      <c r="LKV46" s="30"/>
      <c r="LKW46" s="30"/>
      <c r="LKX46" s="30"/>
      <c r="LKY46" s="30"/>
      <c r="LKZ46" s="30"/>
      <c r="LLA46" s="30"/>
      <c r="LLB46" s="30"/>
      <c r="LLC46" s="30"/>
      <c r="LLD46" s="30"/>
      <c r="LLE46" s="30"/>
      <c r="LLF46" s="30"/>
      <c r="LLG46" s="30"/>
      <c r="LLH46" s="30"/>
      <c r="LLI46" s="30"/>
      <c r="LLJ46" s="30"/>
      <c r="LLK46" s="30"/>
      <c r="LLL46" s="30"/>
      <c r="LLM46" s="30"/>
      <c r="LLN46" s="30"/>
      <c r="LLO46" s="30"/>
      <c r="LLP46" s="30"/>
      <c r="LLQ46" s="30"/>
      <c r="LLR46" s="30"/>
      <c r="LLS46" s="30"/>
      <c r="LLT46" s="30"/>
      <c r="LLU46" s="30"/>
      <c r="LLV46" s="30"/>
      <c r="LLW46" s="30"/>
      <c r="LLX46" s="30"/>
      <c r="LLY46" s="30"/>
      <c r="LLZ46" s="30"/>
      <c r="LMA46" s="30"/>
      <c r="LMB46" s="30"/>
      <c r="LMC46" s="30"/>
      <c r="LMD46" s="30"/>
      <c r="LME46" s="30"/>
      <c r="LMF46" s="30"/>
      <c r="LMG46" s="30"/>
      <c r="LMH46" s="30"/>
      <c r="LMI46" s="30"/>
      <c r="LMJ46" s="30"/>
      <c r="LMK46" s="30"/>
      <c r="LML46" s="30"/>
      <c r="LMM46" s="30"/>
      <c r="LMN46" s="30"/>
      <c r="LMO46" s="30"/>
      <c r="LMP46" s="30"/>
      <c r="LMQ46" s="30"/>
      <c r="LMR46" s="30"/>
      <c r="LMS46" s="30"/>
      <c r="LMT46" s="30"/>
      <c r="LMU46" s="30"/>
      <c r="LMV46" s="30"/>
      <c r="LMW46" s="30"/>
      <c r="LMX46" s="30"/>
      <c r="LMY46" s="30"/>
      <c r="LMZ46" s="30"/>
      <c r="LNA46" s="30"/>
      <c r="LNB46" s="30"/>
      <c r="LNC46" s="30"/>
      <c r="LND46" s="30"/>
      <c r="LNE46" s="30"/>
      <c r="LNF46" s="30"/>
      <c r="LNG46" s="30"/>
      <c r="LNH46" s="30"/>
      <c r="LNI46" s="30"/>
      <c r="LNJ46" s="30"/>
      <c r="LNK46" s="30"/>
      <c r="LNL46" s="30"/>
      <c r="LNM46" s="30"/>
      <c r="LNN46" s="30"/>
      <c r="LNO46" s="30"/>
      <c r="LNP46" s="30"/>
      <c r="LNQ46" s="30"/>
      <c r="LNR46" s="30"/>
      <c r="LNS46" s="30"/>
      <c r="LNT46" s="30"/>
      <c r="LNU46" s="30"/>
      <c r="LNV46" s="30"/>
      <c r="LNW46" s="30"/>
      <c r="LNX46" s="30"/>
      <c r="LNY46" s="30"/>
      <c r="LNZ46" s="30"/>
      <c r="LOA46" s="30"/>
      <c r="LOB46" s="30"/>
      <c r="LOC46" s="30"/>
      <c r="LOD46" s="30"/>
      <c r="LOE46" s="30"/>
      <c r="LOF46" s="30"/>
      <c r="LOG46" s="30"/>
      <c r="LOH46" s="30"/>
      <c r="LOI46" s="30"/>
      <c r="LOJ46" s="30"/>
      <c r="LOK46" s="30"/>
      <c r="LOL46" s="30"/>
      <c r="LOM46" s="30"/>
      <c r="LON46" s="30"/>
      <c r="LOO46" s="30"/>
      <c r="LOP46" s="30"/>
      <c r="LOQ46" s="30"/>
      <c r="LOR46" s="30"/>
      <c r="LOS46" s="30"/>
      <c r="LOT46" s="30"/>
      <c r="LOU46" s="30"/>
      <c r="LOV46" s="30"/>
      <c r="LOW46" s="30"/>
      <c r="LOX46" s="30"/>
      <c r="LOY46" s="30"/>
      <c r="LOZ46" s="30"/>
      <c r="LPA46" s="30"/>
      <c r="LPB46" s="30"/>
      <c r="LPC46" s="30"/>
      <c r="LPD46" s="30"/>
      <c r="LPE46" s="30"/>
      <c r="LPF46" s="30"/>
      <c r="LPG46" s="30"/>
      <c r="LPH46" s="30"/>
      <c r="LPI46" s="30"/>
      <c r="LPJ46" s="30"/>
      <c r="LPK46" s="30"/>
      <c r="LPL46" s="30"/>
      <c r="LPM46" s="30"/>
      <c r="LPN46" s="30"/>
      <c r="LPO46" s="30"/>
      <c r="LPP46" s="30"/>
      <c r="LPQ46" s="30"/>
      <c r="LPR46" s="30"/>
      <c r="LPS46" s="30"/>
      <c r="LPT46" s="30"/>
      <c r="LPU46" s="30"/>
      <c r="LPV46" s="30"/>
      <c r="LPW46" s="30"/>
      <c r="LPX46" s="30"/>
      <c r="LPY46" s="30"/>
      <c r="LPZ46" s="30"/>
      <c r="LQA46" s="30"/>
      <c r="LQB46" s="30"/>
      <c r="LQC46" s="30"/>
      <c r="LQD46" s="30"/>
      <c r="LQE46" s="30"/>
      <c r="LQF46" s="30"/>
      <c r="LQG46" s="30"/>
      <c r="LQH46" s="30"/>
      <c r="LQI46" s="30"/>
      <c r="LQJ46" s="30"/>
      <c r="LQK46" s="30"/>
      <c r="LQL46" s="30"/>
      <c r="LQM46" s="30"/>
      <c r="LQN46" s="30"/>
      <c r="LQO46" s="30"/>
      <c r="LQP46" s="30"/>
      <c r="LQQ46" s="30"/>
      <c r="LQR46" s="30"/>
      <c r="LQS46" s="30"/>
      <c r="LQT46" s="30"/>
      <c r="LQU46" s="30"/>
      <c r="LQV46" s="30"/>
      <c r="LQW46" s="30"/>
      <c r="LQX46" s="30"/>
      <c r="LQY46" s="30"/>
      <c r="LQZ46" s="30"/>
      <c r="LRA46" s="30"/>
      <c r="LRB46" s="30"/>
      <c r="LRC46" s="30"/>
      <c r="LRD46" s="30"/>
      <c r="LRE46" s="30"/>
      <c r="LRF46" s="30"/>
      <c r="LRG46" s="30"/>
      <c r="LRH46" s="30"/>
      <c r="LRI46" s="30"/>
      <c r="LRJ46" s="30"/>
      <c r="LRK46" s="30"/>
      <c r="LRL46" s="30"/>
      <c r="LRM46" s="30"/>
      <c r="LRN46" s="30"/>
      <c r="LRO46" s="30"/>
      <c r="LRP46" s="30"/>
      <c r="LRQ46" s="30"/>
      <c r="LRR46" s="30"/>
      <c r="LRS46" s="30"/>
      <c r="LRT46" s="30"/>
      <c r="LRU46" s="30"/>
      <c r="LRV46" s="30"/>
      <c r="LRW46" s="30"/>
      <c r="LRX46" s="30"/>
      <c r="LRY46" s="30"/>
      <c r="LRZ46" s="30"/>
      <c r="LSA46" s="30"/>
      <c r="LSB46" s="30"/>
      <c r="LSC46" s="30"/>
      <c r="LSD46" s="30"/>
      <c r="LSE46" s="30"/>
      <c r="LSF46" s="30"/>
      <c r="LSG46" s="30"/>
      <c r="LSH46" s="30"/>
      <c r="LSI46" s="30"/>
      <c r="LSJ46" s="30"/>
      <c r="LSK46" s="30"/>
      <c r="LSL46" s="30"/>
      <c r="LSM46" s="30"/>
      <c r="LSN46" s="30"/>
      <c r="LSO46" s="30"/>
      <c r="LSP46" s="30"/>
      <c r="LSQ46" s="30"/>
      <c r="LSR46" s="30"/>
      <c r="LSS46" s="30"/>
      <c r="LST46" s="30"/>
      <c r="LSU46" s="30"/>
      <c r="LSV46" s="30"/>
      <c r="LSW46" s="30"/>
      <c r="LSX46" s="30"/>
      <c r="LSY46" s="30"/>
      <c r="LSZ46" s="30"/>
      <c r="LTA46" s="30"/>
      <c r="LTB46" s="30"/>
      <c r="LTC46" s="30"/>
      <c r="LTD46" s="30"/>
      <c r="LTE46" s="30"/>
      <c r="LTF46" s="30"/>
      <c r="LTG46" s="30"/>
      <c r="LTH46" s="30"/>
      <c r="LTI46" s="30"/>
      <c r="LTJ46" s="30"/>
      <c r="LTK46" s="30"/>
      <c r="LTL46" s="30"/>
      <c r="LTM46" s="30"/>
      <c r="LTN46" s="30"/>
      <c r="LTO46" s="30"/>
      <c r="LTP46" s="30"/>
      <c r="LTQ46" s="30"/>
      <c r="LTR46" s="30"/>
      <c r="LTS46" s="30"/>
      <c r="LTT46" s="30"/>
      <c r="LTU46" s="30"/>
      <c r="LTV46" s="30"/>
      <c r="LTW46" s="30"/>
      <c r="LTX46" s="30"/>
      <c r="LTY46" s="30"/>
      <c r="LTZ46" s="30"/>
      <c r="LUA46" s="30"/>
      <c r="LUB46" s="30"/>
      <c r="LUC46" s="30"/>
      <c r="LUD46" s="30"/>
      <c r="LUE46" s="30"/>
      <c r="LUF46" s="30"/>
      <c r="LUG46" s="30"/>
      <c r="LUH46" s="30"/>
      <c r="LUI46" s="30"/>
      <c r="LUJ46" s="30"/>
      <c r="LUK46" s="30"/>
      <c r="LUL46" s="30"/>
      <c r="LUM46" s="30"/>
      <c r="LUN46" s="30"/>
      <c r="LUO46" s="30"/>
      <c r="LUP46" s="30"/>
      <c r="LUQ46" s="30"/>
      <c r="LUR46" s="30"/>
      <c r="LUS46" s="30"/>
      <c r="LUT46" s="30"/>
      <c r="LUU46" s="30"/>
      <c r="LUV46" s="30"/>
      <c r="LUW46" s="30"/>
      <c r="LUX46" s="30"/>
      <c r="LUY46" s="30"/>
      <c r="LUZ46" s="30"/>
      <c r="LVA46" s="30"/>
      <c r="LVB46" s="30"/>
      <c r="LVC46" s="30"/>
      <c r="LVD46" s="30"/>
      <c r="LVE46" s="30"/>
      <c r="LVF46" s="30"/>
      <c r="LVG46" s="30"/>
      <c r="LVH46" s="30"/>
      <c r="LVI46" s="30"/>
      <c r="LVJ46" s="30"/>
      <c r="LVK46" s="30"/>
      <c r="LVL46" s="30"/>
      <c r="LVM46" s="30"/>
      <c r="LVN46" s="30"/>
      <c r="LVO46" s="30"/>
      <c r="LVP46" s="30"/>
      <c r="LVQ46" s="30"/>
      <c r="LVR46" s="30"/>
      <c r="LVS46" s="30"/>
      <c r="LVT46" s="30"/>
      <c r="LVU46" s="30"/>
      <c r="LVV46" s="30"/>
      <c r="LVW46" s="30"/>
      <c r="LVX46" s="30"/>
      <c r="LVY46" s="30"/>
      <c r="LVZ46" s="30"/>
      <c r="LWA46" s="30"/>
      <c r="LWB46" s="30"/>
      <c r="LWC46" s="30"/>
      <c r="LWD46" s="30"/>
      <c r="LWE46" s="30"/>
      <c r="LWF46" s="30"/>
      <c r="LWG46" s="30"/>
      <c r="LWH46" s="30"/>
      <c r="LWI46" s="30"/>
      <c r="LWJ46" s="30"/>
      <c r="LWK46" s="30"/>
      <c r="LWL46" s="30"/>
      <c r="LWM46" s="30"/>
      <c r="LWN46" s="30"/>
      <c r="LWO46" s="30"/>
      <c r="LWP46" s="30"/>
      <c r="LWQ46" s="30"/>
      <c r="LWR46" s="30"/>
      <c r="LWS46" s="30"/>
      <c r="LWT46" s="30"/>
      <c r="LWU46" s="30"/>
      <c r="LWV46" s="30"/>
      <c r="LWW46" s="30"/>
      <c r="LWX46" s="30"/>
      <c r="LWY46" s="30"/>
      <c r="LWZ46" s="30"/>
      <c r="LXA46" s="30"/>
      <c r="LXB46" s="30"/>
      <c r="LXC46" s="30"/>
      <c r="LXD46" s="30"/>
      <c r="LXE46" s="30"/>
      <c r="LXF46" s="30"/>
      <c r="LXG46" s="30"/>
      <c r="LXH46" s="30"/>
      <c r="LXI46" s="30"/>
      <c r="LXJ46" s="30"/>
      <c r="LXK46" s="30"/>
      <c r="LXL46" s="30"/>
      <c r="LXM46" s="30"/>
      <c r="LXN46" s="30"/>
      <c r="LXO46" s="30"/>
      <c r="LXP46" s="30"/>
      <c r="LXQ46" s="30"/>
      <c r="LXR46" s="30"/>
      <c r="LXS46" s="30"/>
      <c r="LXT46" s="30"/>
      <c r="LXU46" s="30"/>
      <c r="LXV46" s="30"/>
      <c r="LXW46" s="30"/>
      <c r="LXX46" s="30"/>
      <c r="LXY46" s="30"/>
      <c r="LXZ46" s="30"/>
      <c r="LYA46" s="30"/>
      <c r="LYB46" s="30"/>
      <c r="LYC46" s="30"/>
      <c r="LYD46" s="30"/>
      <c r="LYE46" s="30"/>
      <c r="LYF46" s="30"/>
      <c r="LYG46" s="30"/>
      <c r="LYH46" s="30"/>
      <c r="LYI46" s="30"/>
      <c r="LYJ46" s="30"/>
      <c r="LYK46" s="30"/>
      <c r="LYL46" s="30"/>
      <c r="LYM46" s="30"/>
      <c r="LYN46" s="30"/>
      <c r="LYO46" s="30"/>
      <c r="LYP46" s="30"/>
      <c r="LYQ46" s="30"/>
      <c r="LYR46" s="30"/>
      <c r="LYS46" s="30"/>
      <c r="LYT46" s="30"/>
      <c r="LYU46" s="30"/>
      <c r="LYV46" s="30"/>
      <c r="LYW46" s="30"/>
      <c r="LYX46" s="30"/>
      <c r="LYY46" s="30"/>
      <c r="LYZ46" s="30"/>
      <c r="LZA46" s="30"/>
      <c r="LZB46" s="30"/>
      <c r="LZC46" s="30"/>
      <c r="LZD46" s="30"/>
      <c r="LZE46" s="30"/>
      <c r="LZF46" s="30"/>
      <c r="LZG46" s="30"/>
      <c r="LZH46" s="30"/>
      <c r="LZI46" s="30"/>
      <c r="LZJ46" s="30"/>
      <c r="LZK46" s="30"/>
      <c r="LZL46" s="30"/>
      <c r="LZM46" s="30"/>
      <c r="LZN46" s="30"/>
      <c r="LZO46" s="30"/>
      <c r="LZP46" s="30"/>
      <c r="LZQ46" s="30"/>
      <c r="LZR46" s="30"/>
      <c r="LZS46" s="30"/>
      <c r="LZT46" s="30"/>
      <c r="LZU46" s="30"/>
      <c r="LZV46" s="30"/>
      <c r="LZW46" s="30"/>
      <c r="LZX46" s="30"/>
      <c r="LZY46" s="30"/>
      <c r="LZZ46" s="30"/>
      <c r="MAA46" s="30"/>
      <c r="MAB46" s="30"/>
      <c r="MAC46" s="30"/>
      <c r="MAD46" s="30"/>
      <c r="MAE46" s="30"/>
      <c r="MAF46" s="30"/>
      <c r="MAG46" s="30"/>
      <c r="MAH46" s="30"/>
      <c r="MAI46" s="30"/>
      <c r="MAJ46" s="30"/>
      <c r="MAK46" s="30"/>
      <c r="MAL46" s="30"/>
      <c r="MAM46" s="30"/>
      <c r="MAN46" s="30"/>
      <c r="MAO46" s="30"/>
      <c r="MAP46" s="30"/>
      <c r="MAQ46" s="30"/>
      <c r="MAR46" s="30"/>
      <c r="MAS46" s="30"/>
      <c r="MAT46" s="30"/>
      <c r="MAU46" s="30"/>
      <c r="MAV46" s="30"/>
      <c r="MAW46" s="30"/>
      <c r="MAX46" s="30"/>
      <c r="MAY46" s="30"/>
      <c r="MAZ46" s="30"/>
      <c r="MBA46" s="30"/>
      <c r="MBB46" s="30"/>
      <c r="MBC46" s="30"/>
      <c r="MBD46" s="30"/>
      <c r="MBE46" s="30"/>
      <c r="MBF46" s="30"/>
      <c r="MBG46" s="30"/>
      <c r="MBH46" s="30"/>
      <c r="MBI46" s="30"/>
      <c r="MBJ46" s="30"/>
      <c r="MBK46" s="30"/>
      <c r="MBL46" s="30"/>
      <c r="MBM46" s="30"/>
      <c r="MBN46" s="30"/>
      <c r="MBO46" s="30"/>
      <c r="MBP46" s="30"/>
      <c r="MBQ46" s="30"/>
      <c r="MBR46" s="30"/>
      <c r="MBS46" s="30"/>
      <c r="MBT46" s="30"/>
      <c r="MBU46" s="30"/>
      <c r="MBV46" s="30"/>
      <c r="MBW46" s="30"/>
      <c r="MBX46" s="30"/>
      <c r="MBY46" s="30"/>
      <c r="MBZ46" s="30"/>
      <c r="MCA46" s="30"/>
      <c r="MCB46" s="30"/>
      <c r="MCC46" s="30"/>
      <c r="MCD46" s="30"/>
      <c r="MCE46" s="30"/>
      <c r="MCF46" s="30"/>
      <c r="MCG46" s="30"/>
      <c r="MCH46" s="30"/>
      <c r="MCI46" s="30"/>
      <c r="MCJ46" s="30"/>
      <c r="MCK46" s="30"/>
      <c r="MCL46" s="30"/>
      <c r="MCM46" s="30"/>
      <c r="MCN46" s="30"/>
      <c r="MCO46" s="30"/>
      <c r="MCP46" s="30"/>
      <c r="MCQ46" s="30"/>
      <c r="MCR46" s="30"/>
      <c r="MCS46" s="30"/>
      <c r="MCT46" s="30"/>
      <c r="MCU46" s="30"/>
      <c r="MCV46" s="30"/>
      <c r="MCW46" s="30"/>
      <c r="MCX46" s="30"/>
      <c r="MCY46" s="30"/>
      <c r="MCZ46" s="30"/>
      <c r="MDA46" s="30"/>
      <c r="MDB46" s="30"/>
      <c r="MDC46" s="30"/>
      <c r="MDD46" s="30"/>
      <c r="MDE46" s="30"/>
      <c r="MDF46" s="30"/>
      <c r="MDG46" s="30"/>
      <c r="MDH46" s="30"/>
      <c r="MDI46" s="30"/>
      <c r="MDJ46" s="30"/>
      <c r="MDK46" s="30"/>
      <c r="MDL46" s="30"/>
      <c r="MDM46" s="30"/>
      <c r="MDN46" s="30"/>
      <c r="MDO46" s="30"/>
      <c r="MDP46" s="30"/>
      <c r="MDQ46" s="30"/>
      <c r="MDR46" s="30"/>
      <c r="MDS46" s="30"/>
      <c r="MDT46" s="30"/>
      <c r="MDU46" s="30"/>
      <c r="MDV46" s="30"/>
      <c r="MDW46" s="30"/>
      <c r="MDX46" s="30"/>
      <c r="MDY46" s="30"/>
      <c r="MDZ46" s="30"/>
      <c r="MEA46" s="30"/>
      <c r="MEB46" s="30"/>
      <c r="MEC46" s="30"/>
      <c r="MED46" s="30"/>
      <c r="MEE46" s="30"/>
      <c r="MEF46" s="30"/>
      <c r="MEG46" s="30"/>
      <c r="MEH46" s="30"/>
      <c r="MEI46" s="30"/>
      <c r="MEJ46" s="30"/>
      <c r="MEK46" s="30"/>
      <c r="MEL46" s="30"/>
      <c r="MEM46" s="30"/>
      <c r="MEN46" s="30"/>
      <c r="MEO46" s="30"/>
      <c r="MEP46" s="30"/>
      <c r="MEQ46" s="30"/>
      <c r="MER46" s="30"/>
      <c r="MES46" s="30"/>
      <c r="MET46" s="30"/>
      <c r="MEU46" s="30"/>
      <c r="MEV46" s="30"/>
      <c r="MEW46" s="30"/>
      <c r="MEX46" s="30"/>
      <c r="MEY46" s="30"/>
      <c r="MEZ46" s="30"/>
      <c r="MFA46" s="30"/>
      <c r="MFB46" s="30"/>
      <c r="MFC46" s="30"/>
      <c r="MFD46" s="30"/>
      <c r="MFE46" s="30"/>
      <c r="MFF46" s="30"/>
      <c r="MFG46" s="30"/>
      <c r="MFH46" s="30"/>
      <c r="MFI46" s="30"/>
      <c r="MFJ46" s="30"/>
      <c r="MFK46" s="30"/>
      <c r="MFL46" s="30"/>
      <c r="MFM46" s="30"/>
      <c r="MFN46" s="30"/>
      <c r="MFO46" s="30"/>
      <c r="MFP46" s="30"/>
      <c r="MFQ46" s="30"/>
      <c r="MFR46" s="30"/>
      <c r="MFS46" s="30"/>
      <c r="MFT46" s="30"/>
      <c r="MFU46" s="30"/>
      <c r="MFV46" s="30"/>
      <c r="MFW46" s="30"/>
      <c r="MFX46" s="30"/>
      <c r="MFY46" s="30"/>
      <c r="MFZ46" s="30"/>
      <c r="MGA46" s="30"/>
      <c r="MGB46" s="30"/>
      <c r="MGC46" s="30"/>
      <c r="MGD46" s="30"/>
      <c r="MGE46" s="30"/>
      <c r="MGF46" s="30"/>
      <c r="MGG46" s="30"/>
      <c r="MGH46" s="30"/>
      <c r="MGI46" s="30"/>
      <c r="MGJ46" s="30"/>
      <c r="MGK46" s="30"/>
      <c r="MGL46" s="30"/>
      <c r="MGM46" s="30"/>
      <c r="MGN46" s="30"/>
      <c r="MGO46" s="30"/>
      <c r="MGP46" s="30"/>
      <c r="MGQ46" s="30"/>
      <c r="MGR46" s="30"/>
      <c r="MGS46" s="30"/>
      <c r="MGT46" s="30"/>
      <c r="MGU46" s="30"/>
      <c r="MGV46" s="30"/>
      <c r="MGW46" s="30"/>
      <c r="MGX46" s="30"/>
      <c r="MGY46" s="30"/>
      <c r="MGZ46" s="30"/>
      <c r="MHA46" s="30"/>
      <c r="MHB46" s="30"/>
      <c r="MHC46" s="30"/>
      <c r="MHD46" s="30"/>
      <c r="MHE46" s="30"/>
      <c r="MHF46" s="30"/>
      <c r="MHG46" s="30"/>
      <c r="MHH46" s="30"/>
      <c r="MHI46" s="30"/>
      <c r="MHJ46" s="30"/>
      <c r="MHK46" s="30"/>
      <c r="MHL46" s="30"/>
      <c r="MHM46" s="30"/>
      <c r="MHN46" s="30"/>
      <c r="MHO46" s="30"/>
      <c r="MHP46" s="30"/>
      <c r="MHQ46" s="30"/>
      <c r="MHR46" s="30"/>
      <c r="MHS46" s="30"/>
      <c r="MHT46" s="30"/>
      <c r="MHU46" s="30"/>
      <c r="MHV46" s="30"/>
      <c r="MHW46" s="30"/>
      <c r="MHX46" s="30"/>
      <c r="MHY46" s="30"/>
      <c r="MHZ46" s="30"/>
      <c r="MIA46" s="30"/>
      <c r="MIB46" s="30"/>
      <c r="MIC46" s="30"/>
      <c r="MID46" s="30"/>
      <c r="MIE46" s="30"/>
      <c r="MIF46" s="30"/>
      <c r="MIG46" s="30"/>
      <c r="MIH46" s="30"/>
      <c r="MII46" s="30"/>
      <c r="MIJ46" s="30"/>
      <c r="MIK46" s="30"/>
      <c r="MIL46" s="30"/>
      <c r="MIM46" s="30"/>
      <c r="MIN46" s="30"/>
      <c r="MIO46" s="30"/>
      <c r="MIP46" s="30"/>
      <c r="MIQ46" s="30"/>
      <c r="MIR46" s="30"/>
      <c r="MIS46" s="30"/>
      <c r="MIT46" s="30"/>
      <c r="MIU46" s="30"/>
      <c r="MIV46" s="30"/>
      <c r="MIW46" s="30"/>
      <c r="MIX46" s="30"/>
      <c r="MIY46" s="30"/>
      <c r="MIZ46" s="30"/>
      <c r="MJA46" s="30"/>
      <c r="MJB46" s="30"/>
      <c r="MJC46" s="30"/>
      <c r="MJD46" s="30"/>
      <c r="MJE46" s="30"/>
      <c r="MJF46" s="30"/>
      <c r="MJG46" s="30"/>
      <c r="MJH46" s="30"/>
      <c r="MJI46" s="30"/>
      <c r="MJJ46" s="30"/>
      <c r="MJK46" s="30"/>
      <c r="MJL46" s="30"/>
      <c r="MJM46" s="30"/>
      <c r="MJN46" s="30"/>
      <c r="MJO46" s="30"/>
      <c r="MJP46" s="30"/>
      <c r="MJQ46" s="30"/>
      <c r="MJR46" s="30"/>
      <c r="MJS46" s="30"/>
      <c r="MJT46" s="30"/>
      <c r="MJU46" s="30"/>
      <c r="MJV46" s="30"/>
      <c r="MJW46" s="30"/>
      <c r="MJX46" s="30"/>
      <c r="MJY46" s="30"/>
      <c r="MJZ46" s="30"/>
      <c r="MKA46" s="30"/>
      <c r="MKB46" s="30"/>
      <c r="MKC46" s="30"/>
      <c r="MKD46" s="30"/>
      <c r="MKE46" s="30"/>
      <c r="MKF46" s="30"/>
      <c r="MKG46" s="30"/>
      <c r="MKH46" s="30"/>
      <c r="MKI46" s="30"/>
      <c r="MKJ46" s="30"/>
      <c r="MKK46" s="30"/>
      <c r="MKL46" s="30"/>
      <c r="MKM46" s="30"/>
      <c r="MKN46" s="30"/>
      <c r="MKO46" s="30"/>
      <c r="MKP46" s="30"/>
      <c r="MKQ46" s="30"/>
      <c r="MKR46" s="30"/>
      <c r="MKS46" s="30"/>
      <c r="MKT46" s="30"/>
      <c r="MKU46" s="30"/>
      <c r="MKV46" s="30"/>
      <c r="MKW46" s="30"/>
      <c r="MKX46" s="30"/>
      <c r="MKY46" s="30"/>
      <c r="MKZ46" s="30"/>
      <c r="MLA46" s="30"/>
      <c r="MLB46" s="30"/>
      <c r="MLC46" s="30"/>
      <c r="MLD46" s="30"/>
      <c r="MLE46" s="30"/>
      <c r="MLF46" s="30"/>
      <c r="MLG46" s="30"/>
      <c r="MLH46" s="30"/>
      <c r="MLI46" s="30"/>
      <c r="MLJ46" s="30"/>
      <c r="MLK46" s="30"/>
      <c r="MLL46" s="30"/>
      <c r="MLM46" s="30"/>
      <c r="MLN46" s="30"/>
      <c r="MLO46" s="30"/>
      <c r="MLP46" s="30"/>
      <c r="MLQ46" s="30"/>
      <c r="MLR46" s="30"/>
      <c r="MLS46" s="30"/>
      <c r="MLT46" s="30"/>
      <c r="MLU46" s="30"/>
      <c r="MLV46" s="30"/>
      <c r="MLW46" s="30"/>
      <c r="MLX46" s="30"/>
      <c r="MLY46" s="30"/>
      <c r="MLZ46" s="30"/>
      <c r="MMA46" s="30"/>
      <c r="MMB46" s="30"/>
      <c r="MMC46" s="30"/>
      <c r="MMD46" s="30"/>
      <c r="MME46" s="30"/>
      <c r="MMF46" s="30"/>
      <c r="MMG46" s="30"/>
      <c r="MMH46" s="30"/>
      <c r="MMI46" s="30"/>
      <c r="MMJ46" s="30"/>
      <c r="MMK46" s="30"/>
      <c r="MML46" s="30"/>
      <c r="MMM46" s="30"/>
      <c r="MMN46" s="30"/>
      <c r="MMO46" s="30"/>
      <c r="MMP46" s="30"/>
      <c r="MMQ46" s="30"/>
      <c r="MMR46" s="30"/>
      <c r="MMS46" s="30"/>
      <c r="MMT46" s="30"/>
      <c r="MMU46" s="30"/>
      <c r="MMV46" s="30"/>
      <c r="MMW46" s="30"/>
      <c r="MMX46" s="30"/>
      <c r="MMY46" s="30"/>
      <c r="MMZ46" s="30"/>
      <c r="MNA46" s="30"/>
      <c r="MNB46" s="30"/>
      <c r="MNC46" s="30"/>
      <c r="MND46" s="30"/>
      <c r="MNE46" s="30"/>
      <c r="MNF46" s="30"/>
      <c r="MNG46" s="30"/>
      <c r="MNH46" s="30"/>
      <c r="MNI46" s="30"/>
      <c r="MNJ46" s="30"/>
      <c r="MNK46" s="30"/>
      <c r="MNL46" s="30"/>
      <c r="MNM46" s="30"/>
      <c r="MNN46" s="30"/>
      <c r="MNO46" s="30"/>
      <c r="MNP46" s="30"/>
      <c r="MNQ46" s="30"/>
      <c r="MNR46" s="30"/>
      <c r="MNS46" s="30"/>
      <c r="MNT46" s="30"/>
      <c r="MNU46" s="30"/>
      <c r="MNV46" s="30"/>
      <c r="MNW46" s="30"/>
      <c r="MNX46" s="30"/>
      <c r="MNY46" s="30"/>
      <c r="MNZ46" s="30"/>
      <c r="MOA46" s="30"/>
      <c r="MOB46" s="30"/>
      <c r="MOC46" s="30"/>
      <c r="MOD46" s="30"/>
      <c r="MOE46" s="30"/>
      <c r="MOF46" s="30"/>
      <c r="MOG46" s="30"/>
      <c r="MOH46" s="30"/>
      <c r="MOI46" s="30"/>
      <c r="MOJ46" s="30"/>
      <c r="MOK46" s="30"/>
      <c r="MOL46" s="30"/>
      <c r="MOM46" s="30"/>
      <c r="MON46" s="30"/>
      <c r="MOO46" s="30"/>
      <c r="MOP46" s="30"/>
      <c r="MOQ46" s="30"/>
      <c r="MOR46" s="30"/>
      <c r="MOS46" s="30"/>
      <c r="MOT46" s="30"/>
      <c r="MOU46" s="30"/>
      <c r="MOV46" s="30"/>
      <c r="MOW46" s="30"/>
      <c r="MOX46" s="30"/>
      <c r="MOY46" s="30"/>
      <c r="MOZ46" s="30"/>
      <c r="MPA46" s="30"/>
      <c r="MPB46" s="30"/>
      <c r="MPC46" s="30"/>
      <c r="MPD46" s="30"/>
      <c r="MPE46" s="30"/>
      <c r="MPF46" s="30"/>
      <c r="MPG46" s="30"/>
      <c r="MPH46" s="30"/>
      <c r="MPI46" s="30"/>
      <c r="MPJ46" s="30"/>
      <c r="MPK46" s="30"/>
      <c r="MPL46" s="30"/>
      <c r="MPM46" s="30"/>
      <c r="MPN46" s="30"/>
      <c r="MPO46" s="30"/>
      <c r="MPP46" s="30"/>
      <c r="MPQ46" s="30"/>
      <c r="MPR46" s="30"/>
      <c r="MPS46" s="30"/>
      <c r="MPT46" s="30"/>
      <c r="MPU46" s="30"/>
      <c r="MPV46" s="30"/>
      <c r="MPW46" s="30"/>
      <c r="MPX46" s="30"/>
      <c r="MPY46" s="30"/>
      <c r="MPZ46" s="30"/>
      <c r="MQA46" s="30"/>
      <c r="MQB46" s="30"/>
      <c r="MQC46" s="30"/>
      <c r="MQD46" s="30"/>
      <c r="MQE46" s="30"/>
      <c r="MQF46" s="30"/>
      <c r="MQG46" s="30"/>
      <c r="MQH46" s="30"/>
      <c r="MQI46" s="30"/>
      <c r="MQJ46" s="30"/>
      <c r="MQK46" s="30"/>
      <c r="MQL46" s="30"/>
      <c r="MQM46" s="30"/>
      <c r="MQN46" s="30"/>
      <c r="MQO46" s="30"/>
      <c r="MQP46" s="30"/>
      <c r="MQQ46" s="30"/>
      <c r="MQR46" s="30"/>
      <c r="MQS46" s="30"/>
      <c r="MQT46" s="30"/>
      <c r="MQU46" s="30"/>
      <c r="MQV46" s="30"/>
      <c r="MQW46" s="30"/>
      <c r="MQX46" s="30"/>
      <c r="MQY46" s="30"/>
      <c r="MQZ46" s="30"/>
      <c r="MRA46" s="30"/>
      <c r="MRB46" s="30"/>
      <c r="MRC46" s="30"/>
      <c r="MRD46" s="30"/>
      <c r="MRE46" s="30"/>
      <c r="MRF46" s="30"/>
      <c r="MRG46" s="30"/>
      <c r="MRH46" s="30"/>
      <c r="MRI46" s="30"/>
      <c r="MRJ46" s="30"/>
      <c r="MRK46" s="30"/>
      <c r="MRL46" s="30"/>
      <c r="MRM46" s="30"/>
      <c r="MRN46" s="30"/>
      <c r="MRO46" s="30"/>
      <c r="MRP46" s="30"/>
      <c r="MRQ46" s="30"/>
      <c r="MRR46" s="30"/>
      <c r="MRS46" s="30"/>
      <c r="MRT46" s="30"/>
      <c r="MRU46" s="30"/>
      <c r="MRV46" s="30"/>
      <c r="MRW46" s="30"/>
      <c r="MRX46" s="30"/>
      <c r="MRY46" s="30"/>
      <c r="MRZ46" s="30"/>
      <c r="MSA46" s="30"/>
      <c r="MSB46" s="30"/>
      <c r="MSC46" s="30"/>
      <c r="MSD46" s="30"/>
      <c r="MSE46" s="30"/>
      <c r="MSF46" s="30"/>
      <c r="MSG46" s="30"/>
      <c r="MSH46" s="30"/>
      <c r="MSI46" s="30"/>
      <c r="MSJ46" s="30"/>
      <c r="MSK46" s="30"/>
      <c r="MSL46" s="30"/>
      <c r="MSM46" s="30"/>
      <c r="MSN46" s="30"/>
      <c r="MSO46" s="30"/>
      <c r="MSP46" s="30"/>
      <c r="MSQ46" s="30"/>
      <c r="MSR46" s="30"/>
      <c r="MSS46" s="30"/>
      <c r="MST46" s="30"/>
      <c r="MSU46" s="30"/>
      <c r="MSV46" s="30"/>
      <c r="MSW46" s="30"/>
      <c r="MSX46" s="30"/>
      <c r="MSY46" s="30"/>
      <c r="MSZ46" s="30"/>
      <c r="MTA46" s="30"/>
      <c r="MTB46" s="30"/>
      <c r="MTC46" s="30"/>
      <c r="MTD46" s="30"/>
      <c r="MTE46" s="30"/>
      <c r="MTF46" s="30"/>
      <c r="MTG46" s="30"/>
      <c r="MTH46" s="30"/>
      <c r="MTI46" s="30"/>
      <c r="MTJ46" s="30"/>
      <c r="MTK46" s="30"/>
      <c r="MTL46" s="30"/>
      <c r="MTM46" s="30"/>
      <c r="MTN46" s="30"/>
      <c r="MTO46" s="30"/>
      <c r="MTP46" s="30"/>
      <c r="MTQ46" s="30"/>
      <c r="MTR46" s="30"/>
      <c r="MTS46" s="30"/>
      <c r="MTT46" s="30"/>
      <c r="MTU46" s="30"/>
      <c r="MTV46" s="30"/>
      <c r="MTW46" s="30"/>
      <c r="MTX46" s="30"/>
      <c r="MTY46" s="30"/>
      <c r="MTZ46" s="30"/>
      <c r="MUA46" s="30"/>
      <c r="MUB46" s="30"/>
      <c r="MUC46" s="30"/>
      <c r="MUD46" s="30"/>
      <c r="MUE46" s="30"/>
      <c r="MUF46" s="30"/>
      <c r="MUG46" s="30"/>
      <c r="MUH46" s="30"/>
      <c r="MUI46" s="30"/>
      <c r="MUJ46" s="30"/>
      <c r="MUK46" s="30"/>
      <c r="MUL46" s="30"/>
      <c r="MUM46" s="30"/>
      <c r="MUN46" s="30"/>
      <c r="MUO46" s="30"/>
      <c r="MUP46" s="30"/>
      <c r="MUQ46" s="30"/>
      <c r="MUR46" s="30"/>
      <c r="MUS46" s="30"/>
      <c r="MUT46" s="30"/>
      <c r="MUU46" s="30"/>
      <c r="MUV46" s="30"/>
      <c r="MUW46" s="30"/>
      <c r="MUX46" s="30"/>
      <c r="MUY46" s="30"/>
      <c r="MUZ46" s="30"/>
      <c r="MVA46" s="30"/>
      <c r="MVB46" s="30"/>
      <c r="MVC46" s="30"/>
      <c r="MVD46" s="30"/>
      <c r="MVE46" s="30"/>
      <c r="MVF46" s="30"/>
      <c r="MVG46" s="30"/>
      <c r="MVH46" s="30"/>
      <c r="MVI46" s="30"/>
      <c r="MVJ46" s="30"/>
      <c r="MVK46" s="30"/>
      <c r="MVL46" s="30"/>
      <c r="MVM46" s="30"/>
      <c r="MVN46" s="30"/>
      <c r="MVO46" s="30"/>
      <c r="MVP46" s="30"/>
      <c r="MVQ46" s="30"/>
      <c r="MVR46" s="30"/>
      <c r="MVS46" s="30"/>
      <c r="MVT46" s="30"/>
      <c r="MVU46" s="30"/>
      <c r="MVV46" s="30"/>
      <c r="MVW46" s="30"/>
      <c r="MVX46" s="30"/>
      <c r="MVY46" s="30"/>
      <c r="MVZ46" s="30"/>
      <c r="MWA46" s="30"/>
      <c r="MWB46" s="30"/>
      <c r="MWC46" s="30"/>
      <c r="MWD46" s="30"/>
      <c r="MWE46" s="30"/>
      <c r="MWF46" s="30"/>
      <c r="MWG46" s="30"/>
      <c r="MWH46" s="30"/>
      <c r="MWI46" s="30"/>
      <c r="MWJ46" s="30"/>
      <c r="MWK46" s="30"/>
      <c r="MWL46" s="30"/>
      <c r="MWM46" s="30"/>
      <c r="MWN46" s="30"/>
      <c r="MWO46" s="30"/>
      <c r="MWP46" s="30"/>
      <c r="MWQ46" s="30"/>
      <c r="MWR46" s="30"/>
      <c r="MWS46" s="30"/>
      <c r="MWT46" s="30"/>
      <c r="MWU46" s="30"/>
      <c r="MWV46" s="30"/>
      <c r="MWW46" s="30"/>
      <c r="MWX46" s="30"/>
      <c r="MWY46" s="30"/>
      <c r="MWZ46" s="30"/>
      <c r="MXA46" s="30"/>
      <c r="MXB46" s="30"/>
      <c r="MXC46" s="30"/>
      <c r="MXD46" s="30"/>
      <c r="MXE46" s="30"/>
      <c r="MXF46" s="30"/>
      <c r="MXG46" s="30"/>
      <c r="MXH46" s="30"/>
      <c r="MXI46" s="30"/>
      <c r="MXJ46" s="30"/>
      <c r="MXK46" s="30"/>
      <c r="MXL46" s="30"/>
      <c r="MXM46" s="30"/>
      <c r="MXN46" s="30"/>
      <c r="MXO46" s="30"/>
      <c r="MXP46" s="30"/>
      <c r="MXQ46" s="30"/>
      <c r="MXR46" s="30"/>
      <c r="MXS46" s="30"/>
      <c r="MXT46" s="30"/>
      <c r="MXU46" s="30"/>
      <c r="MXV46" s="30"/>
      <c r="MXW46" s="30"/>
      <c r="MXX46" s="30"/>
      <c r="MXY46" s="30"/>
      <c r="MXZ46" s="30"/>
      <c r="MYA46" s="30"/>
      <c r="MYB46" s="30"/>
      <c r="MYC46" s="30"/>
      <c r="MYD46" s="30"/>
      <c r="MYE46" s="30"/>
      <c r="MYF46" s="30"/>
      <c r="MYG46" s="30"/>
      <c r="MYH46" s="30"/>
      <c r="MYI46" s="30"/>
      <c r="MYJ46" s="30"/>
      <c r="MYK46" s="30"/>
      <c r="MYL46" s="30"/>
      <c r="MYM46" s="30"/>
      <c r="MYN46" s="30"/>
      <c r="MYO46" s="30"/>
      <c r="MYP46" s="30"/>
      <c r="MYQ46" s="30"/>
      <c r="MYR46" s="30"/>
      <c r="MYS46" s="30"/>
      <c r="MYT46" s="30"/>
      <c r="MYU46" s="30"/>
      <c r="MYV46" s="30"/>
      <c r="MYW46" s="30"/>
      <c r="MYX46" s="30"/>
      <c r="MYY46" s="30"/>
      <c r="MYZ46" s="30"/>
      <c r="MZA46" s="30"/>
      <c r="MZB46" s="30"/>
      <c r="MZC46" s="30"/>
      <c r="MZD46" s="30"/>
      <c r="MZE46" s="30"/>
      <c r="MZF46" s="30"/>
      <c r="MZG46" s="30"/>
      <c r="MZH46" s="30"/>
      <c r="MZI46" s="30"/>
      <c r="MZJ46" s="30"/>
      <c r="MZK46" s="30"/>
      <c r="MZL46" s="30"/>
      <c r="MZM46" s="30"/>
      <c r="MZN46" s="30"/>
      <c r="MZO46" s="30"/>
      <c r="MZP46" s="30"/>
      <c r="MZQ46" s="30"/>
      <c r="MZR46" s="30"/>
      <c r="MZS46" s="30"/>
      <c r="MZT46" s="30"/>
      <c r="MZU46" s="30"/>
      <c r="MZV46" s="30"/>
      <c r="MZW46" s="30"/>
      <c r="MZX46" s="30"/>
      <c r="MZY46" s="30"/>
      <c r="MZZ46" s="30"/>
      <c r="NAA46" s="30"/>
      <c r="NAB46" s="30"/>
      <c r="NAC46" s="30"/>
      <c r="NAD46" s="30"/>
      <c r="NAE46" s="30"/>
      <c r="NAF46" s="30"/>
      <c r="NAG46" s="30"/>
      <c r="NAH46" s="30"/>
      <c r="NAI46" s="30"/>
      <c r="NAJ46" s="30"/>
      <c r="NAK46" s="30"/>
      <c r="NAL46" s="30"/>
      <c r="NAM46" s="30"/>
      <c r="NAN46" s="30"/>
      <c r="NAO46" s="30"/>
      <c r="NAP46" s="30"/>
      <c r="NAQ46" s="30"/>
      <c r="NAR46" s="30"/>
      <c r="NAS46" s="30"/>
      <c r="NAT46" s="30"/>
      <c r="NAU46" s="30"/>
      <c r="NAV46" s="30"/>
      <c r="NAW46" s="30"/>
      <c r="NAX46" s="30"/>
      <c r="NAY46" s="30"/>
      <c r="NAZ46" s="30"/>
      <c r="NBA46" s="30"/>
      <c r="NBB46" s="30"/>
      <c r="NBC46" s="30"/>
      <c r="NBD46" s="30"/>
      <c r="NBE46" s="30"/>
      <c r="NBF46" s="30"/>
      <c r="NBG46" s="30"/>
      <c r="NBH46" s="30"/>
      <c r="NBI46" s="30"/>
      <c r="NBJ46" s="30"/>
      <c r="NBK46" s="30"/>
      <c r="NBL46" s="30"/>
      <c r="NBM46" s="30"/>
      <c r="NBN46" s="30"/>
      <c r="NBO46" s="30"/>
      <c r="NBP46" s="30"/>
      <c r="NBQ46" s="30"/>
      <c r="NBR46" s="30"/>
      <c r="NBS46" s="30"/>
      <c r="NBT46" s="30"/>
      <c r="NBU46" s="30"/>
      <c r="NBV46" s="30"/>
      <c r="NBW46" s="30"/>
      <c r="NBX46" s="30"/>
      <c r="NBY46" s="30"/>
      <c r="NBZ46" s="30"/>
      <c r="NCA46" s="30"/>
      <c r="NCB46" s="30"/>
      <c r="NCC46" s="30"/>
      <c r="NCD46" s="30"/>
      <c r="NCE46" s="30"/>
      <c r="NCF46" s="30"/>
      <c r="NCG46" s="30"/>
      <c r="NCH46" s="30"/>
      <c r="NCI46" s="30"/>
      <c r="NCJ46" s="30"/>
      <c r="NCK46" s="30"/>
      <c r="NCL46" s="30"/>
      <c r="NCM46" s="30"/>
      <c r="NCN46" s="30"/>
      <c r="NCO46" s="30"/>
      <c r="NCP46" s="30"/>
      <c r="NCQ46" s="30"/>
      <c r="NCR46" s="30"/>
      <c r="NCS46" s="30"/>
      <c r="NCT46" s="30"/>
      <c r="NCU46" s="30"/>
      <c r="NCV46" s="30"/>
      <c r="NCW46" s="30"/>
      <c r="NCX46" s="30"/>
      <c r="NCY46" s="30"/>
      <c r="NCZ46" s="30"/>
      <c r="NDA46" s="30"/>
      <c r="NDB46" s="30"/>
      <c r="NDC46" s="30"/>
      <c r="NDD46" s="30"/>
      <c r="NDE46" s="30"/>
      <c r="NDF46" s="30"/>
      <c r="NDG46" s="30"/>
      <c r="NDH46" s="30"/>
      <c r="NDI46" s="30"/>
      <c r="NDJ46" s="30"/>
      <c r="NDK46" s="30"/>
      <c r="NDL46" s="30"/>
      <c r="NDM46" s="30"/>
      <c r="NDN46" s="30"/>
      <c r="NDO46" s="30"/>
      <c r="NDP46" s="30"/>
      <c r="NDQ46" s="30"/>
      <c r="NDR46" s="30"/>
      <c r="NDS46" s="30"/>
      <c r="NDT46" s="30"/>
      <c r="NDU46" s="30"/>
      <c r="NDV46" s="30"/>
      <c r="NDW46" s="30"/>
      <c r="NDX46" s="30"/>
      <c r="NDY46" s="30"/>
      <c r="NDZ46" s="30"/>
      <c r="NEA46" s="30"/>
      <c r="NEB46" s="30"/>
      <c r="NEC46" s="30"/>
      <c r="NED46" s="30"/>
      <c r="NEE46" s="30"/>
      <c r="NEF46" s="30"/>
      <c r="NEG46" s="30"/>
      <c r="NEH46" s="30"/>
      <c r="NEI46" s="30"/>
      <c r="NEJ46" s="30"/>
      <c r="NEK46" s="30"/>
      <c r="NEL46" s="30"/>
      <c r="NEM46" s="30"/>
      <c r="NEN46" s="30"/>
      <c r="NEO46" s="30"/>
      <c r="NEP46" s="30"/>
      <c r="NEQ46" s="30"/>
      <c r="NER46" s="30"/>
      <c r="NES46" s="30"/>
      <c r="NET46" s="30"/>
      <c r="NEU46" s="30"/>
      <c r="NEV46" s="30"/>
      <c r="NEW46" s="30"/>
      <c r="NEX46" s="30"/>
      <c r="NEY46" s="30"/>
      <c r="NEZ46" s="30"/>
      <c r="NFA46" s="30"/>
      <c r="NFB46" s="30"/>
      <c r="NFC46" s="30"/>
      <c r="NFD46" s="30"/>
      <c r="NFE46" s="30"/>
      <c r="NFF46" s="30"/>
      <c r="NFG46" s="30"/>
      <c r="NFH46" s="30"/>
      <c r="NFI46" s="30"/>
      <c r="NFJ46" s="30"/>
      <c r="NFK46" s="30"/>
      <c r="NFL46" s="30"/>
      <c r="NFM46" s="30"/>
      <c r="NFN46" s="30"/>
      <c r="NFO46" s="30"/>
      <c r="NFP46" s="30"/>
      <c r="NFQ46" s="30"/>
      <c r="NFR46" s="30"/>
      <c r="NFS46" s="30"/>
      <c r="NFT46" s="30"/>
      <c r="NFU46" s="30"/>
      <c r="NFV46" s="30"/>
      <c r="NFW46" s="30"/>
      <c r="NFX46" s="30"/>
      <c r="NFY46" s="30"/>
      <c r="NFZ46" s="30"/>
      <c r="NGA46" s="30"/>
      <c r="NGB46" s="30"/>
      <c r="NGC46" s="30"/>
      <c r="NGD46" s="30"/>
      <c r="NGE46" s="30"/>
      <c r="NGF46" s="30"/>
      <c r="NGG46" s="30"/>
      <c r="NGH46" s="30"/>
      <c r="NGI46" s="30"/>
      <c r="NGJ46" s="30"/>
      <c r="NGK46" s="30"/>
      <c r="NGL46" s="30"/>
      <c r="NGM46" s="30"/>
      <c r="NGN46" s="30"/>
      <c r="NGO46" s="30"/>
      <c r="NGP46" s="30"/>
      <c r="NGQ46" s="30"/>
      <c r="NGR46" s="30"/>
      <c r="NGS46" s="30"/>
      <c r="NGT46" s="30"/>
      <c r="NGU46" s="30"/>
      <c r="NGV46" s="30"/>
      <c r="NGW46" s="30"/>
      <c r="NGX46" s="30"/>
      <c r="NGY46" s="30"/>
      <c r="NGZ46" s="30"/>
      <c r="NHA46" s="30"/>
      <c r="NHB46" s="30"/>
      <c r="NHC46" s="30"/>
      <c r="NHD46" s="30"/>
      <c r="NHE46" s="30"/>
      <c r="NHF46" s="30"/>
      <c r="NHG46" s="30"/>
      <c r="NHH46" s="30"/>
      <c r="NHI46" s="30"/>
      <c r="NHJ46" s="30"/>
      <c r="NHK46" s="30"/>
      <c r="NHL46" s="30"/>
      <c r="NHM46" s="30"/>
      <c r="NHN46" s="30"/>
      <c r="NHO46" s="30"/>
      <c r="NHP46" s="30"/>
      <c r="NHQ46" s="30"/>
      <c r="NHR46" s="30"/>
      <c r="NHS46" s="30"/>
      <c r="NHT46" s="30"/>
      <c r="NHU46" s="30"/>
      <c r="NHV46" s="30"/>
      <c r="NHW46" s="30"/>
      <c r="NHX46" s="30"/>
      <c r="NHY46" s="30"/>
      <c r="NHZ46" s="30"/>
      <c r="NIA46" s="30"/>
      <c r="NIB46" s="30"/>
      <c r="NIC46" s="30"/>
      <c r="NID46" s="30"/>
      <c r="NIE46" s="30"/>
      <c r="NIF46" s="30"/>
      <c r="NIG46" s="30"/>
      <c r="NIH46" s="30"/>
      <c r="NII46" s="30"/>
      <c r="NIJ46" s="30"/>
      <c r="NIK46" s="30"/>
      <c r="NIL46" s="30"/>
      <c r="NIM46" s="30"/>
      <c r="NIN46" s="30"/>
      <c r="NIO46" s="30"/>
      <c r="NIP46" s="30"/>
      <c r="NIQ46" s="30"/>
      <c r="NIR46" s="30"/>
      <c r="NIS46" s="30"/>
      <c r="NIT46" s="30"/>
      <c r="NIU46" s="30"/>
      <c r="NIV46" s="30"/>
      <c r="NIW46" s="30"/>
      <c r="NIX46" s="30"/>
      <c r="NIY46" s="30"/>
      <c r="NIZ46" s="30"/>
      <c r="NJA46" s="30"/>
      <c r="NJB46" s="30"/>
      <c r="NJC46" s="30"/>
      <c r="NJD46" s="30"/>
      <c r="NJE46" s="30"/>
      <c r="NJF46" s="30"/>
      <c r="NJG46" s="30"/>
      <c r="NJH46" s="30"/>
      <c r="NJI46" s="30"/>
      <c r="NJJ46" s="30"/>
      <c r="NJK46" s="30"/>
      <c r="NJL46" s="30"/>
      <c r="NJM46" s="30"/>
      <c r="NJN46" s="30"/>
      <c r="NJO46" s="30"/>
      <c r="NJP46" s="30"/>
      <c r="NJQ46" s="30"/>
      <c r="NJR46" s="30"/>
      <c r="NJS46" s="30"/>
      <c r="NJT46" s="30"/>
      <c r="NJU46" s="30"/>
      <c r="NJV46" s="30"/>
      <c r="NJW46" s="30"/>
      <c r="NJX46" s="30"/>
      <c r="NJY46" s="30"/>
      <c r="NJZ46" s="30"/>
      <c r="NKA46" s="30"/>
      <c r="NKB46" s="30"/>
      <c r="NKC46" s="30"/>
      <c r="NKD46" s="30"/>
      <c r="NKE46" s="30"/>
      <c r="NKF46" s="30"/>
      <c r="NKG46" s="30"/>
      <c r="NKH46" s="30"/>
      <c r="NKI46" s="30"/>
      <c r="NKJ46" s="30"/>
      <c r="NKK46" s="30"/>
      <c r="NKL46" s="30"/>
      <c r="NKM46" s="30"/>
      <c r="NKN46" s="30"/>
      <c r="NKO46" s="30"/>
      <c r="NKP46" s="30"/>
      <c r="NKQ46" s="30"/>
      <c r="NKR46" s="30"/>
      <c r="NKS46" s="30"/>
      <c r="NKT46" s="30"/>
      <c r="NKU46" s="30"/>
      <c r="NKV46" s="30"/>
      <c r="NKW46" s="30"/>
      <c r="NKX46" s="30"/>
      <c r="NKY46" s="30"/>
      <c r="NKZ46" s="30"/>
      <c r="NLA46" s="30"/>
      <c r="NLB46" s="30"/>
      <c r="NLC46" s="30"/>
      <c r="NLD46" s="30"/>
      <c r="NLE46" s="30"/>
      <c r="NLF46" s="30"/>
      <c r="NLG46" s="30"/>
      <c r="NLH46" s="30"/>
      <c r="NLI46" s="30"/>
      <c r="NLJ46" s="30"/>
      <c r="NLK46" s="30"/>
      <c r="NLL46" s="30"/>
      <c r="NLM46" s="30"/>
      <c r="NLN46" s="30"/>
      <c r="NLO46" s="30"/>
      <c r="NLP46" s="30"/>
      <c r="NLQ46" s="30"/>
      <c r="NLR46" s="30"/>
      <c r="NLS46" s="30"/>
      <c r="NLT46" s="30"/>
      <c r="NLU46" s="30"/>
      <c r="NLV46" s="30"/>
      <c r="NLW46" s="30"/>
      <c r="NLX46" s="30"/>
      <c r="NLY46" s="30"/>
      <c r="NLZ46" s="30"/>
      <c r="NMA46" s="30"/>
      <c r="NMB46" s="30"/>
      <c r="NMC46" s="30"/>
      <c r="NMD46" s="30"/>
      <c r="NME46" s="30"/>
      <c r="NMF46" s="30"/>
      <c r="NMG46" s="30"/>
      <c r="NMH46" s="30"/>
      <c r="NMI46" s="30"/>
      <c r="NMJ46" s="30"/>
      <c r="NMK46" s="30"/>
      <c r="NML46" s="30"/>
      <c r="NMM46" s="30"/>
      <c r="NMN46" s="30"/>
      <c r="NMO46" s="30"/>
      <c r="NMP46" s="30"/>
      <c r="NMQ46" s="30"/>
      <c r="NMR46" s="30"/>
      <c r="NMS46" s="30"/>
      <c r="NMT46" s="30"/>
      <c r="NMU46" s="30"/>
      <c r="NMV46" s="30"/>
      <c r="NMW46" s="30"/>
      <c r="NMX46" s="30"/>
      <c r="NMY46" s="30"/>
      <c r="NMZ46" s="30"/>
      <c r="NNA46" s="30"/>
      <c r="NNB46" s="30"/>
      <c r="NNC46" s="30"/>
      <c r="NND46" s="30"/>
      <c r="NNE46" s="30"/>
      <c r="NNF46" s="30"/>
      <c r="NNG46" s="30"/>
      <c r="NNH46" s="30"/>
      <c r="NNI46" s="30"/>
      <c r="NNJ46" s="30"/>
      <c r="NNK46" s="30"/>
      <c r="NNL46" s="30"/>
      <c r="NNM46" s="30"/>
      <c r="NNN46" s="30"/>
      <c r="NNO46" s="30"/>
      <c r="NNP46" s="30"/>
      <c r="NNQ46" s="30"/>
      <c r="NNR46" s="30"/>
      <c r="NNS46" s="30"/>
      <c r="NNT46" s="30"/>
      <c r="NNU46" s="30"/>
      <c r="NNV46" s="30"/>
      <c r="NNW46" s="30"/>
      <c r="NNX46" s="30"/>
      <c r="NNY46" s="30"/>
      <c r="NNZ46" s="30"/>
      <c r="NOA46" s="30"/>
      <c r="NOB46" s="30"/>
      <c r="NOC46" s="30"/>
      <c r="NOD46" s="30"/>
      <c r="NOE46" s="30"/>
      <c r="NOF46" s="30"/>
      <c r="NOG46" s="30"/>
      <c r="NOH46" s="30"/>
      <c r="NOI46" s="30"/>
      <c r="NOJ46" s="30"/>
      <c r="NOK46" s="30"/>
      <c r="NOL46" s="30"/>
      <c r="NOM46" s="30"/>
      <c r="NON46" s="30"/>
      <c r="NOO46" s="30"/>
      <c r="NOP46" s="30"/>
      <c r="NOQ46" s="30"/>
      <c r="NOR46" s="30"/>
      <c r="NOS46" s="30"/>
      <c r="NOT46" s="30"/>
      <c r="NOU46" s="30"/>
      <c r="NOV46" s="30"/>
      <c r="NOW46" s="30"/>
      <c r="NOX46" s="30"/>
      <c r="NOY46" s="30"/>
      <c r="NOZ46" s="30"/>
      <c r="NPA46" s="30"/>
      <c r="NPB46" s="30"/>
      <c r="NPC46" s="30"/>
      <c r="NPD46" s="30"/>
      <c r="NPE46" s="30"/>
      <c r="NPF46" s="30"/>
      <c r="NPG46" s="30"/>
      <c r="NPH46" s="30"/>
      <c r="NPI46" s="30"/>
      <c r="NPJ46" s="30"/>
      <c r="NPK46" s="30"/>
      <c r="NPL46" s="30"/>
      <c r="NPM46" s="30"/>
      <c r="NPN46" s="30"/>
      <c r="NPO46" s="30"/>
      <c r="NPP46" s="30"/>
      <c r="NPQ46" s="30"/>
      <c r="NPR46" s="30"/>
      <c r="NPS46" s="30"/>
      <c r="NPT46" s="30"/>
      <c r="NPU46" s="30"/>
      <c r="NPV46" s="30"/>
      <c r="NPW46" s="30"/>
      <c r="NPX46" s="30"/>
      <c r="NPY46" s="30"/>
      <c r="NPZ46" s="30"/>
      <c r="NQA46" s="30"/>
      <c r="NQB46" s="30"/>
      <c r="NQC46" s="30"/>
      <c r="NQD46" s="30"/>
      <c r="NQE46" s="30"/>
      <c r="NQF46" s="30"/>
      <c r="NQG46" s="30"/>
      <c r="NQH46" s="30"/>
      <c r="NQI46" s="30"/>
      <c r="NQJ46" s="30"/>
      <c r="NQK46" s="30"/>
      <c r="NQL46" s="30"/>
      <c r="NQM46" s="30"/>
      <c r="NQN46" s="30"/>
      <c r="NQO46" s="30"/>
      <c r="NQP46" s="30"/>
      <c r="NQQ46" s="30"/>
      <c r="NQR46" s="30"/>
      <c r="NQS46" s="30"/>
      <c r="NQT46" s="30"/>
      <c r="NQU46" s="30"/>
      <c r="NQV46" s="30"/>
      <c r="NQW46" s="30"/>
      <c r="NQX46" s="30"/>
      <c r="NQY46" s="30"/>
      <c r="NQZ46" s="30"/>
      <c r="NRA46" s="30"/>
      <c r="NRB46" s="30"/>
      <c r="NRC46" s="30"/>
      <c r="NRD46" s="30"/>
      <c r="NRE46" s="30"/>
      <c r="NRF46" s="30"/>
      <c r="NRG46" s="30"/>
      <c r="NRH46" s="30"/>
      <c r="NRI46" s="30"/>
      <c r="NRJ46" s="30"/>
      <c r="NRK46" s="30"/>
      <c r="NRL46" s="30"/>
      <c r="NRM46" s="30"/>
      <c r="NRN46" s="30"/>
      <c r="NRO46" s="30"/>
      <c r="NRP46" s="30"/>
      <c r="NRQ46" s="30"/>
      <c r="NRR46" s="30"/>
      <c r="NRS46" s="30"/>
      <c r="NRT46" s="30"/>
      <c r="NRU46" s="30"/>
      <c r="NRV46" s="30"/>
      <c r="NRW46" s="30"/>
      <c r="NRX46" s="30"/>
      <c r="NRY46" s="30"/>
      <c r="NRZ46" s="30"/>
      <c r="NSA46" s="30"/>
      <c r="NSB46" s="30"/>
      <c r="NSC46" s="30"/>
      <c r="NSD46" s="30"/>
      <c r="NSE46" s="30"/>
      <c r="NSF46" s="30"/>
      <c r="NSG46" s="30"/>
      <c r="NSH46" s="30"/>
      <c r="NSI46" s="30"/>
      <c r="NSJ46" s="30"/>
      <c r="NSK46" s="30"/>
      <c r="NSL46" s="30"/>
      <c r="NSM46" s="30"/>
      <c r="NSN46" s="30"/>
      <c r="NSO46" s="30"/>
      <c r="NSP46" s="30"/>
      <c r="NSQ46" s="30"/>
      <c r="NSR46" s="30"/>
      <c r="NSS46" s="30"/>
      <c r="NST46" s="30"/>
      <c r="NSU46" s="30"/>
      <c r="NSV46" s="30"/>
      <c r="NSW46" s="30"/>
      <c r="NSX46" s="30"/>
      <c r="NSY46" s="30"/>
      <c r="NSZ46" s="30"/>
      <c r="NTA46" s="30"/>
      <c r="NTB46" s="30"/>
      <c r="NTC46" s="30"/>
      <c r="NTD46" s="30"/>
      <c r="NTE46" s="30"/>
      <c r="NTF46" s="30"/>
      <c r="NTG46" s="30"/>
      <c r="NTH46" s="30"/>
      <c r="NTI46" s="30"/>
      <c r="NTJ46" s="30"/>
      <c r="NTK46" s="30"/>
      <c r="NTL46" s="30"/>
      <c r="NTM46" s="30"/>
      <c r="NTN46" s="30"/>
      <c r="NTO46" s="30"/>
      <c r="NTP46" s="30"/>
      <c r="NTQ46" s="30"/>
      <c r="NTR46" s="30"/>
      <c r="NTS46" s="30"/>
      <c r="NTT46" s="30"/>
      <c r="NTU46" s="30"/>
      <c r="NTV46" s="30"/>
      <c r="NTW46" s="30"/>
      <c r="NTX46" s="30"/>
      <c r="NTY46" s="30"/>
      <c r="NTZ46" s="30"/>
      <c r="NUA46" s="30"/>
      <c r="NUB46" s="30"/>
      <c r="NUC46" s="30"/>
      <c r="NUD46" s="30"/>
      <c r="NUE46" s="30"/>
      <c r="NUF46" s="30"/>
      <c r="NUG46" s="30"/>
      <c r="NUH46" s="30"/>
      <c r="NUI46" s="30"/>
      <c r="NUJ46" s="30"/>
      <c r="NUK46" s="30"/>
      <c r="NUL46" s="30"/>
      <c r="NUM46" s="30"/>
      <c r="NUN46" s="30"/>
      <c r="NUO46" s="30"/>
      <c r="NUP46" s="30"/>
      <c r="NUQ46" s="30"/>
      <c r="NUR46" s="30"/>
      <c r="NUS46" s="30"/>
      <c r="NUT46" s="30"/>
      <c r="NUU46" s="30"/>
      <c r="NUV46" s="30"/>
      <c r="NUW46" s="30"/>
      <c r="NUX46" s="30"/>
      <c r="NUY46" s="30"/>
      <c r="NUZ46" s="30"/>
      <c r="NVA46" s="30"/>
      <c r="NVB46" s="30"/>
      <c r="NVC46" s="30"/>
      <c r="NVD46" s="30"/>
      <c r="NVE46" s="30"/>
      <c r="NVF46" s="30"/>
      <c r="NVG46" s="30"/>
      <c r="NVH46" s="30"/>
      <c r="NVI46" s="30"/>
      <c r="NVJ46" s="30"/>
      <c r="NVK46" s="30"/>
      <c r="NVL46" s="30"/>
      <c r="NVM46" s="30"/>
      <c r="NVN46" s="30"/>
      <c r="NVO46" s="30"/>
      <c r="NVP46" s="30"/>
      <c r="NVQ46" s="30"/>
      <c r="NVR46" s="30"/>
      <c r="NVS46" s="30"/>
      <c r="NVT46" s="30"/>
      <c r="NVU46" s="30"/>
      <c r="NVV46" s="30"/>
      <c r="NVW46" s="30"/>
      <c r="NVX46" s="30"/>
      <c r="NVY46" s="30"/>
      <c r="NVZ46" s="30"/>
      <c r="NWA46" s="30"/>
      <c r="NWB46" s="30"/>
      <c r="NWC46" s="30"/>
      <c r="NWD46" s="30"/>
      <c r="NWE46" s="30"/>
      <c r="NWF46" s="30"/>
      <c r="NWG46" s="30"/>
      <c r="NWH46" s="30"/>
      <c r="NWI46" s="30"/>
      <c r="NWJ46" s="30"/>
      <c r="NWK46" s="30"/>
      <c r="NWL46" s="30"/>
      <c r="NWM46" s="30"/>
      <c r="NWN46" s="30"/>
      <c r="NWO46" s="30"/>
      <c r="NWP46" s="30"/>
      <c r="NWQ46" s="30"/>
      <c r="NWR46" s="30"/>
      <c r="NWS46" s="30"/>
      <c r="NWT46" s="30"/>
      <c r="NWU46" s="30"/>
      <c r="NWV46" s="30"/>
      <c r="NWW46" s="30"/>
      <c r="NWX46" s="30"/>
      <c r="NWY46" s="30"/>
      <c r="NWZ46" s="30"/>
      <c r="NXA46" s="30"/>
      <c r="NXB46" s="30"/>
      <c r="NXC46" s="30"/>
      <c r="NXD46" s="30"/>
      <c r="NXE46" s="30"/>
      <c r="NXF46" s="30"/>
      <c r="NXG46" s="30"/>
      <c r="NXH46" s="30"/>
      <c r="NXI46" s="30"/>
      <c r="NXJ46" s="30"/>
      <c r="NXK46" s="30"/>
      <c r="NXL46" s="30"/>
      <c r="NXM46" s="30"/>
      <c r="NXN46" s="30"/>
      <c r="NXO46" s="30"/>
      <c r="NXP46" s="30"/>
      <c r="NXQ46" s="30"/>
      <c r="NXR46" s="30"/>
      <c r="NXS46" s="30"/>
      <c r="NXT46" s="30"/>
      <c r="NXU46" s="30"/>
      <c r="NXV46" s="30"/>
      <c r="NXW46" s="30"/>
      <c r="NXX46" s="30"/>
      <c r="NXY46" s="30"/>
      <c r="NXZ46" s="30"/>
      <c r="NYA46" s="30"/>
      <c r="NYB46" s="30"/>
      <c r="NYC46" s="30"/>
      <c r="NYD46" s="30"/>
      <c r="NYE46" s="30"/>
      <c r="NYF46" s="30"/>
      <c r="NYG46" s="30"/>
      <c r="NYH46" s="30"/>
      <c r="NYI46" s="30"/>
      <c r="NYJ46" s="30"/>
      <c r="NYK46" s="30"/>
      <c r="NYL46" s="30"/>
      <c r="NYM46" s="30"/>
      <c r="NYN46" s="30"/>
      <c r="NYO46" s="30"/>
      <c r="NYP46" s="30"/>
      <c r="NYQ46" s="30"/>
      <c r="NYR46" s="30"/>
      <c r="NYS46" s="30"/>
      <c r="NYT46" s="30"/>
      <c r="NYU46" s="30"/>
      <c r="NYV46" s="30"/>
      <c r="NYW46" s="30"/>
      <c r="NYX46" s="30"/>
      <c r="NYY46" s="30"/>
      <c r="NYZ46" s="30"/>
      <c r="NZA46" s="30"/>
      <c r="NZB46" s="30"/>
      <c r="NZC46" s="30"/>
      <c r="NZD46" s="30"/>
      <c r="NZE46" s="30"/>
      <c r="NZF46" s="30"/>
      <c r="NZG46" s="30"/>
      <c r="NZH46" s="30"/>
      <c r="NZI46" s="30"/>
      <c r="NZJ46" s="30"/>
      <c r="NZK46" s="30"/>
      <c r="NZL46" s="30"/>
      <c r="NZM46" s="30"/>
      <c r="NZN46" s="30"/>
      <c r="NZO46" s="30"/>
      <c r="NZP46" s="30"/>
      <c r="NZQ46" s="30"/>
      <c r="NZR46" s="30"/>
      <c r="NZS46" s="30"/>
      <c r="NZT46" s="30"/>
      <c r="NZU46" s="30"/>
      <c r="NZV46" s="30"/>
      <c r="NZW46" s="30"/>
      <c r="NZX46" s="30"/>
      <c r="NZY46" s="30"/>
      <c r="NZZ46" s="30"/>
      <c r="OAA46" s="30"/>
      <c r="OAB46" s="30"/>
      <c r="OAC46" s="30"/>
      <c r="OAD46" s="30"/>
      <c r="OAE46" s="30"/>
      <c r="OAF46" s="30"/>
      <c r="OAG46" s="30"/>
      <c r="OAH46" s="30"/>
      <c r="OAI46" s="30"/>
      <c r="OAJ46" s="30"/>
      <c r="OAK46" s="30"/>
      <c r="OAL46" s="30"/>
      <c r="OAM46" s="30"/>
      <c r="OAN46" s="30"/>
      <c r="OAO46" s="30"/>
      <c r="OAP46" s="30"/>
      <c r="OAQ46" s="30"/>
      <c r="OAR46" s="30"/>
      <c r="OAS46" s="30"/>
      <c r="OAT46" s="30"/>
      <c r="OAU46" s="30"/>
      <c r="OAV46" s="30"/>
      <c r="OAW46" s="30"/>
      <c r="OAX46" s="30"/>
      <c r="OAY46" s="30"/>
      <c r="OAZ46" s="30"/>
      <c r="OBA46" s="30"/>
      <c r="OBB46" s="30"/>
      <c r="OBC46" s="30"/>
      <c r="OBD46" s="30"/>
      <c r="OBE46" s="30"/>
      <c r="OBF46" s="30"/>
      <c r="OBG46" s="30"/>
      <c r="OBH46" s="30"/>
      <c r="OBI46" s="30"/>
      <c r="OBJ46" s="30"/>
      <c r="OBK46" s="30"/>
      <c r="OBL46" s="30"/>
      <c r="OBM46" s="30"/>
      <c r="OBN46" s="30"/>
      <c r="OBO46" s="30"/>
      <c r="OBP46" s="30"/>
      <c r="OBQ46" s="30"/>
      <c r="OBR46" s="30"/>
      <c r="OBS46" s="30"/>
      <c r="OBT46" s="30"/>
      <c r="OBU46" s="30"/>
      <c r="OBV46" s="30"/>
      <c r="OBW46" s="30"/>
      <c r="OBX46" s="30"/>
      <c r="OBY46" s="30"/>
      <c r="OBZ46" s="30"/>
      <c r="OCA46" s="30"/>
      <c r="OCB46" s="30"/>
      <c r="OCC46" s="30"/>
      <c r="OCD46" s="30"/>
      <c r="OCE46" s="30"/>
      <c r="OCF46" s="30"/>
      <c r="OCG46" s="30"/>
      <c r="OCH46" s="30"/>
      <c r="OCI46" s="30"/>
      <c r="OCJ46" s="30"/>
      <c r="OCK46" s="30"/>
      <c r="OCL46" s="30"/>
      <c r="OCM46" s="30"/>
      <c r="OCN46" s="30"/>
      <c r="OCO46" s="30"/>
      <c r="OCP46" s="30"/>
      <c r="OCQ46" s="30"/>
      <c r="OCR46" s="30"/>
      <c r="OCS46" s="30"/>
      <c r="OCT46" s="30"/>
      <c r="OCU46" s="30"/>
      <c r="OCV46" s="30"/>
      <c r="OCW46" s="30"/>
      <c r="OCX46" s="30"/>
      <c r="OCY46" s="30"/>
      <c r="OCZ46" s="30"/>
      <c r="ODA46" s="30"/>
      <c r="ODB46" s="30"/>
      <c r="ODC46" s="30"/>
      <c r="ODD46" s="30"/>
      <c r="ODE46" s="30"/>
      <c r="ODF46" s="30"/>
      <c r="ODG46" s="30"/>
      <c r="ODH46" s="30"/>
      <c r="ODI46" s="30"/>
      <c r="ODJ46" s="30"/>
      <c r="ODK46" s="30"/>
      <c r="ODL46" s="30"/>
      <c r="ODM46" s="30"/>
      <c r="ODN46" s="30"/>
      <c r="ODO46" s="30"/>
      <c r="ODP46" s="30"/>
      <c r="ODQ46" s="30"/>
      <c r="ODR46" s="30"/>
      <c r="ODS46" s="30"/>
      <c r="ODT46" s="30"/>
      <c r="ODU46" s="30"/>
      <c r="ODV46" s="30"/>
      <c r="ODW46" s="30"/>
      <c r="ODX46" s="30"/>
      <c r="ODY46" s="30"/>
      <c r="ODZ46" s="30"/>
      <c r="OEA46" s="30"/>
      <c r="OEB46" s="30"/>
      <c r="OEC46" s="30"/>
      <c r="OED46" s="30"/>
      <c r="OEE46" s="30"/>
      <c r="OEF46" s="30"/>
      <c r="OEG46" s="30"/>
      <c r="OEH46" s="30"/>
      <c r="OEI46" s="30"/>
      <c r="OEJ46" s="30"/>
      <c r="OEK46" s="30"/>
      <c r="OEL46" s="30"/>
      <c r="OEM46" s="30"/>
      <c r="OEN46" s="30"/>
      <c r="OEO46" s="30"/>
      <c r="OEP46" s="30"/>
      <c r="OEQ46" s="30"/>
      <c r="OER46" s="30"/>
      <c r="OES46" s="30"/>
      <c r="OET46" s="30"/>
      <c r="OEU46" s="30"/>
      <c r="OEV46" s="30"/>
      <c r="OEW46" s="30"/>
      <c r="OEX46" s="30"/>
      <c r="OEY46" s="30"/>
      <c r="OEZ46" s="30"/>
      <c r="OFA46" s="30"/>
      <c r="OFB46" s="30"/>
      <c r="OFC46" s="30"/>
      <c r="OFD46" s="30"/>
      <c r="OFE46" s="30"/>
      <c r="OFF46" s="30"/>
      <c r="OFG46" s="30"/>
      <c r="OFH46" s="30"/>
      <c r="OFI46" s="30"/>
      <c r="OFJ46" s="30"/>
      <c r="OFK46" s="30"/>
      <c r="OFL46" s="30"/>
      <c r="OFM46" s="30"/>
      <c r="OFN46" s="30"/>
      <c r="OFO46" s="30"/>
      <c r="OFP46" s="30"/>
      <c r="OFQ46" s="30"/>
      <c r="OFR46" s="30"/>
      <c r="OFS46" s="30"/>
      <c r="OFT46" s="30"/>
      <c r="OFU46" s="30"/>
      <c r="OFV46" s="30"/>
      <c r="OFW46" s="30"/>
      <c r="OFX46" s="30"/>
      <c r="OFY46" s="30"/>
      <c r="OFZ46" s="30"/>
      <c r="OGA46" s="30"/>
      <c r="OGB46" s="30"/>
      <c r="OGC46" s="30"/>
      <c r="OGD46" s="30"/>
      <c r="OGE46" s="30"/>
      <c r="OGF46" s="30"/>
      <c r="OGG46" s="30"/>
      <c r="OGH46" s="30"/>
      <c r="OGI46" s="30"/>
      <c r="OGJ46" s="30"/>
      <c r="OGK46" s="30"/>
      <c r="OGL46" s="30"/>
      <c r="OGM46" s="30"/>
      <c r="OGN46" s="30"/>
      <c r="OGO46" s="30"/>
      <c r="OGP46" s="30"/>
      <c r="OGQ46" s="30"/>
      <c r="OGR46" s="30"/>
      <c r="OGS46" s="30"/>
      <c r="OGT46" s="30"/>
      <c r="OGU46" s="30"/>
      <c r="OGV46" s="30"/>
      <c r="OGW46" s="30"/>
      <c r="OGX46" s="30"/>
      <c r="OGY46" s="30"/>
      <c r="OGZ46" s="30"/>
      <c r="OHA46" s="30"/>
      <c r="OHB46" s="30"/>
      <c r="OHC46" s="30"/>
      <c r="OHD46" s="30"/>
      <c r="OHE46" s="30"/>
      <c r="OHF46" s="30"/>
      <c r="OHG46" s="30"/>
      <c r="OHH46" s="30"/>
      <c r="OHI46" s="30"/>
      <c r="OHJ46" s="30"/>
      <c r="OHK46" s="30"/>
      <c r="OHL46" s="30"/>
      <c r="OHM46" s="30"/>
      <c r="OHN46" s="30"/>
      <c r="OHO46" s="30"/>
      <c r="OHP46" s="30"/>
      <c r="OHQ46" s="30"/>
      <c r="OHR46" s="30"/>
      <c r="OHS46" s="30"/>
      <c r="OHT46" s="30"/>
      <c r="OHU46" s="30"/>
      <c r="OHV46" s="30"/>
      <c r="OHW46" s="30"/>
      <c r="OHX46" s="30"/>
      <c r="OHY46" s="30"/>
      <c r="OHZ46" s="30"/>
      <c r="OIA46" s="30"/>
      <c r="OIB46" s="30"/>
      <c r="OIC46" s="30"/>
      <c r="OID46" s="30"/>
      <c r="OIE46" s="30"/>
      <c r="OIF46" s="30"/>
      <c r="OIG46" s="30"/>
      <c r="OIH46" s="30"/>
      <c r="OII46" s="30"/>
      <c r="OIJ46" s="30"/>
      <c r="OIK46" s="30"/>
      <c r="OIL46" s="30"/>
      <c r="OIM46" s="30"/>
      <c r="OIN46" s="30"/>
      <c r="OIO46" s="30"/>
      <c r="OIP46" s="30"/>
      <c r="OIQ46" s="30"/>
      <c r="OIR46" s="30"/>
      <c r="OIS46" s="30"/>
      <c r="OIT46" s="30"/>
      <c r="OIU46" s="30"/>
      <c r="OIV46" s="30"/>
      <c r="OIW46" s="30"/>
      <c r="OIX46" s="30"/>
      <c r="OIY46" s="30"/>
      <c r="OIZ46" s="30"/>
      <c r="OJA46" s="30"/>
      <c r="OJB46" s="30"/>
      <c r="OJC46" s="30"/>
      <c r="OJD46" s="30"/>
      <c r="OJE46" s="30"/>
      <c r="OJF46" s="30"/>
      <c r="OJG46" s="30"/>
      <c r="OJH46" s="30"/>
      <c r="OJI46" s="30"/>
      <c r="OJJ46" s="30"/>
      <c r="OJK46" s="30"/>
      <c r="OJL46" s="30"/>
      <c r="OJM46" s="30"/>
      <c r="OJN46" s="30"/>
      <c r="OJO46" s="30"/>
      <c r="OJP46" s="30"/>
      <c r="OJQ46" s="30"/>
      <c r="OJR46" s="30"/>
      <c r="OJS46" s="30"/>
      <c r="OJT46" s="30"/>
      <c r="OJU46" s="30"/>
      <c r="OJV46" s="30"/>
      <c r="OJW46" s="30"/>
      <c r="OJX46" s="30"/>
      <c r="OJY46" s="30"/>
      <c r="OJZ46" s="30"/>
      <c r="OKA46" s="30"/>
      <c r="OKB46" s="30"/>
      <c r="OKC46" s="30"/>
      <c r="OKD46" s="30"/>
      <c r="OKE46" s="30"/>
      <c r="OKF46" s="30"/>
      <c r="OKG46" s="30"/>
      <c r="OKH46" s="30"/>
      <c r="OKI46" s="30"/>
      <c r="OKJ46" s="30"/>
      <c r="OKK46" s="30"/>
      <c r="OKL46" s="30"/>
      <c r="OKM46" s="30"/>
      <c r="OKN46" s="30"/>
      <c r="OKO46" s="30"/>
      <c r="OKP46" s="30"/>
      <c r="OKQ46" s="30"/>
      <c r="OKR46" s="30"/>
      <c r="OKS46" s="30"/>
      <c r="OKT46" s="30"/>
      <c r="OKU46" s="30"/>
      <c r="OKV46" s="30"/>
      <c r="OKW46" s="30"/>
      <c r="OKX46" s="30"/>
      <c r="OKY46" s="30"/>
      <c r="OKZ46" s="30"/>
      <c r="OLA46" s="30"/>
      <c r="OLB46" s="30"/>
      <c r="OLC46" s="30"/>
      <c r="OLD46" s="30"/>
      <c r="OLE46" s="30"/>
      <c r="OLF46" s="30"/>
      <c r="OLG46" s="30"/>
      <c r="OLH46" s="30"/>
      <c r="OLI46" s="30"/>
      <c r="OLJ46" s="30"/>
      <c r="OLK46" s="30"/>
      <c r="OLL46" s="30"/>
      <c r="OLM46" s="30"/>
      <c r="OLN46" s="30"/>
      <c r="OLO46" s="30"/>
      <c r="OLP46" s="30"/>
      <c r="OLQ46" s="30"/>
      <c r="OLR46" s="30"/>
      <c r="OLS46" s="30"/>
      <c r="OLT46" s="30"/>
      <c r="OLU46" s="30"/>
      <c r="OLV46" s="30"/>
      <c r="OLW46" s="30"/>
      <c r="OLX46" s="30"/>
      <c r="OLY46" s="30"/>
      <c r="OLZ46" s="30"/>
      <c r="OMA46" s="30"/>
      <c r="OMB46" s="30"/>
      <c r="OMC46" s="30"/>
      <c r="OMD46" s="30"/>
      <c r="OME46" s="30"/>
      <c r="OMF46" s="30"/>
      <c r="OMG46" s="30"/>
      <c r="OMH46" s="30"/>
      <c r="OMI46" s="30"/>
      <c r="OMJ46" s="30"/>
      <c r="OMK46" s="30"/>
      <c r="OML46" s="30"/>
      <c r="OMM46" s="30"/>
      <c r="OMN46" s="30"/>
      <c r="OMO46" s="30"/>
      <c r="OMP46" s="30"/>
      <c r="OMQ46" s="30"/>
      <c r="OMR46" s="30"/>
      <c r="OMS46" s="30"/>
      <c r="OMT46" s="30"/>
      <c r="OMU46" s="30"/>
      <c r="OMV46" s="30"/>
      <c r="OMW46" s="30"/>
      <c r="OMX46" s="30"/>
      <c r="OMY46" s="30"/>
      <c r="OMZ46" s="30"/>
      <c r="ONA46" s="30"/>
      <c r="ONB46" s="30"/>
      <c r="ONC46" s="30"/>
      <c r="OND46" s="30"/>
      <c r="ONE46" s="30"/>
      <c r="ONF46" s="30"/>
      <c r="ONG46" s="30"/>
      <c r="ONH46" s="30"/>
      <c r="ONI46" s="30"/>
      <c r="ONJ46" s="30"/>
      <c r="ONK46" s="30"/>
      <c r="ONL46" s="30"/>
      <c r="ONM46" s="30"/>
      <c r="ONN46" s="30"/>
      <c r="ONO46" s="30"/>
      <c r="ONP46" s="30"/>
      <c r="ONQ46" s="30"/>
      <c r="ONR46" s="30"/>
      <c r="ONS46" s="30"/>
      <c r="ONT46" s="30"/>
      <c r="ONU46" s="30"/>
      <c r="ONV46" s="30"/>
      <c r="ONW46" s="30"/>
      <c r="ONX46" s="30"/>
      <c r="ONY46" s="30"/>
      <c r="ONZ46" s="30"/>
      <c r="OOA46" s="30"/>
      <c r="OOB46" s="30"/>
      <c r="OOC46" s="30"/>
      <c r="OOD46" s="30"/>
      <c r="OOE46" s="30"/>
      <c r="OOF46" s="30"/>
      <c r="OOG46" s="30"/>
      <c r="OOH46" s="30"/>
      <c r="OOI46" s="30"/>
      <c r="OOJ46" s="30"/>
      <c r="OOK46" s="30"/>
      <c r="OOL46" s="30"/>
      <c r="OOM46" s="30"/>
      <c r="OON46" s="30"/>
      <c r="OOO46" s="30"/>
      <c r="OOP46" s="30"/>
      <c r="OOQ46" s="30"/>
      <c r="OOR46" s="30"/>
      <c r="OOS46" s="30"/>
      <c r="OOT46" s="30"/>
      <c r="OOU46" s="30"/>
      <c r="OOV46" s="30"/>
      <c r="OOW46" s="30"/>
      <c r="OOX46" s="30"/>
      <c r="OOY46" s="30"/>
      <c r="OOZ46" s="30"/>
      <c r="OPA46" s="30"/>
      <c r="OPB46" s="30"/>
      <c r="OPC46" s="30"/>
      <c r="OPD46" s="30"/>
      <c r="OPE46" s="30"/>
      <c r="OPF46" s="30"/>
      <c r="OPG46" s="30"/>
      <c r="OPH46" s="30"/>
      <c r="OPI46" s="30"/>
      <c r="OPJ46" s="30"/>
      <c r="OPK46" s="30"/>
      <c r="OPL46" s="30"/>
      <c r="OPM46" s="30"/>
      <c r="OPN46" s="30"/>
      <c r="OPO46" s="30"/>
      <c r="OPP46" s="30"/>
      <c r="OPQ46" s="30"/>
      <c r="OPR46" s="30"/>
      <c r="OPS46" s="30"/>
      <c r="OPT46" s="30"/>
      <c r="OPU46" s="30"/>
      <c r="OPV46" s="30"/>
      <c r="OPW46" s="30"/>
      <c r="OPX46" s="30"/>
      <c r="OPY46" s="30"/>
      <c r="OPZ46" s="30"/>
      <c r="OQA46" s="30"/>
      <c r="OQB46" s="30"/>
      <c r="OQC46" s="30"/>
      <c r="OQD46" s="30"/>
      <c r="OQE46" s="30"/>
      <c r="OQF46" s="30"/>
      <c r="OQG46" s="30"/>
      <c r="OQH46" s="30"/>
      <c r="OQI46" s="30"/>
      <c r="OQJ46" s="30"/>
      <c r="OQK46" s="30"/>
      <c r="OQL46" s="30"/>
      <c r="OQM46" s="30"/>
      <c r="OQN46" s="30"/>
      <c r="OQO46" s="30"/>
      <c r="OQP46" s="30"/>
      <c r="OQQ46" s="30"/>
      <c r="OQR46" s="30"/>
      <c r="OQS46" s="30"/>
      <c r="OQT46" s="30"/>
      <c r="OQU46" s="30"/>
      <c r="OQV46" s="30"/>
      <c r="OQW46" s="30"/>
      <c r="OQX46" s="30"/>
      <c r="OQY46" s="30"/>
      <c r="OQZ46" s="30"/>
      <c r="ORA46" s="30"/>
      <c r="ORB46" s="30"/>
      <c r="ORC46" s="30"/>
      <c r="ORD46" s="30"/>
      <c r="ORE46" s="30"/>
      <c r="ORF46" s="30"/>
      <c r="ORG46" s="30"/>
      <c r="ORH46" s="30"/>
      <c r="ORI46" s="30"/>
      <c r="ORJ46" s="30"/>
      <c r="ORK46" s="30"/>
      <c r="ORL46" s="30"/>
      <c r="ORM46" s="30"/>
      <c r="ORN46" s="30"/>
      <c r="ORO46" s="30"/>
      <c r="ORP46" s="30"/>
      <c r="ORQ46" s="30"/>
      <c r="ORR46" s="30"/>
      <c r="ORS46" s="30"/>
      <c r="ORT46" s="30"/>
      <c r="ORU46" s="30"/>
      <c r="ORV46" s="30"/>
      <c r="ORW46" s="30"/>
      <c r="ORX46" s="30"/>
      <c r="ORY46" s="30"/>
      <c r="ORZ46" s="30"/>
      <c r="OSA46" s="30"/>
      <c r="OSB46" s="30"/>
      <c r="OSC46" s="30"/>
      <c r="OSD46" s="30"/>
      <c r="OSE46" s="30"/>
      <c r="OSF46" s="30"/>
      <c r="OSG46" s="30"/>
      <c r="OSH46" s="30"/>
      <c r="OSI46" s="30"/>
      <c r="OSJ46" s="30"/>
      <c r="OSK46" s="30"/>
      <c r="OSL46" s="30"/>
      <c r="OSM46" s="30"/>
      <c r="OSN46" s="30"/>
      <c r="OSO46" s="30"/>
      <c r="OSP46" s="30"/>
      <c r="OSQ46" s="30"/>
      <c r="OSR46" s="30"/>
      <c r="OSS46" s="30"/>
      <c r="OST46" s="30"/>
      <c r="OSU46" s="30"/>
      <c r="OSV46" s="30"/>
      <c r="OSW46" s="30"/>
      <c r="OSX46" s="30"/>
      <c r="OSY46" s="30"/>
      <c r="OSZ46" s="30"/>
      <c r="OTA46" s="30"/>
      <c r="OTB46" s="30"/>
      <c r="OTC46" s="30"/>
      <c r="OTD46" s="30"/>
      <c r="OTE46" s="30"/>
      <c r="OTF46" s="30"/>
      <c r="OTG46" s="30"/>
      <c r="OTH46" s="30"/>
      <c r="OTI46" s="30"/>
      <c r="OTJ46" s="30"/>
      <c r="OTK46" s="30"/>
      <c r="OTL46" s="30"/>
      <c r="OTM46" s="30"/>
      <c r="OTN46" s="30"/>
      <c r="OTO46" s="30"/>
      <c r="OTP46" s="30"/>
      <c r="OTQ46" s="30"/>
      <c r="OTR46" s="30"/>
      <c r="OTS46" s="30"/>
      <c r="OTT46" s="30"/>
      <c r="OTU46" s="30"/>
      <c r="OTV46" s="30"/>
      <c r="OTW46" s="30"/>
      <c r="OTX46" s="30"/>
      <c r="OTY46" s="30"/>
      <c r="OTZ46" s="30"/>
      <c r="OUA46" s="30"/>
      <c r="OUB46" s="30"/>
      <c r="OUC46" s="30"/>
      <c r="OUD46" s="30"/>
      <c r="OUE46" s="30"/>
      <c r="OUF46" s="30"/>
      <c r="OUG46" s="30"/>
      <c r="OUH46" s="30"/>
      <c r="OUI46" s="30"/>
      <c r="OUJ46" s="30"/>
      <c r="OUK46" s="30"/>
      <c r="OUL46" s="30"/>
      <c r="OUM46" s="30"/>
      <c r="OUN46" s="30"/>
      <c r="OUO46" s="30"/>
      <c r="OUP46" s="30"/>
      <c r="OUQ46" s="30"/>
      <c r="OUR46" s="30"/>
      <c r="OUS46" s="30"/>
      <c r="OUT46" s="30"/>
      <c r="OUU46" s="30"/>
      <c r="OUV46" s="30"/>
      <c r="OUW46" s="30"/>
      <c r="OUX46" s="30"/>
      <c r="OUY46" s="30"/>
      <c r="OUZ46" s="30"/>
      <c r="OVA46" s="30"/>
      <c r="OVB46" s="30"/>
      <c r="OVC46" s="30"/>
      <c r="OVD46" s="30"/>
      <c r="OVE46" s="30"/>
      <c r="OVF46" s="30"/>
      <c r="OVG46" s="30"/>
      <c r="OVH46" s="30"/>
      <c r="OVI46" s="30"/>
      <c r="OVJ46" s="30"/>
      <c r="OVK46" s="30"/>
      <c r="OVL46" s="30"/>
      <c r="OVM46" s="30"/>
      <c r="OVN46" s="30"/>
      <c r="OVO46" s="30"/>
      <c r="OVP46" s="30"/>
      <c r="OVQ46" s="30"/>
      <c r="OVR46" s="30"/>
      <c r="OVS46" s="30"/>
      <c r="OVT46" s="30"/>
      <c r="OVU46" s="30"/>
      <c r="OVV46" s="30"/>
      <c r="OVW46" s="30"/>
      <c r="OVX46" s="30"/>
      <c r="OVY46" s="30"/>
      <c r="OVZ46" s="30"/>
      <c r="OWA46" s="30"/>
      <c r="OWB46" s="30"/>
      <c r="OWC46" s="30"/>
      <c r="OWD46" s="30"/>
      <c r="OWE46" s="30"/>
      <c r="OWF46" s="30"/>
      <c r="OWG46" s="30"/>
      <c r="OWH46" s="30"/>
      <c r="OWI46" s="30"/>
      <c r="OWJ46" s="30"/>
      <c r="OWK46" s="30"/>
      <c r="OWL46" s="30"/>
      <c r="OWM46" s="30"/>
      <c r="OWN46" s="30"/>
      <c r="OWO46" s="30"/>
      <c r="OWP46" s="30"/>
      <c r="OWQ46" s="30"/>
      <c r="OWR46" s="30"/>
      <c r="OWS46" s="30"/>
      <c r="OWT46" s="30"/>
      <c r="OWU46" s="30"/>
      <c r="OWV46" s="30"/>
      <c r="OWW46" s="30"/>
      <c r="OWX46" s="30"/>
      <c r="OWY46" s="30"/>
      <c r="OWZ46" s="30"/>
      <c r="OXA46" s="30"/>
      <c r="OXB46" s="30"/>
      <c r="OXC46" s="30"/>
      <c r="OXD46" s="30"/>
      <c r="OXE46" s="30"/>
      <c r="OXF46" s="30"/>
      <c r="OXG46" s="30"/>
      <c r="OXH46" s="30"/>
      <c r="OXI46" s="30"/>
      <c r="OXJ46" s="30"/>
      <c r="OXK46" s="30"/>
      <c r="OXL46" s="30"/>
      <c r="OXM46" s="30"/>
      <c r="OXN46" s="30"/>
      <c r="OXO46" s="30"/>
      <c r="OXP46" s="30"/>
      <c r="OXQ46" s="30"/>
      <c r="OXR46" s="30"/>
      <c r="OXS46" s="30"/>
      <c r="OXT46" s="30"/>
      <c r="OXU46" s="30"/>
      <c r="OXV46" s="30"/>
      <c r="OXW46" s="30"/>
      <c r="OXX46" s="30"/>
      <c r="OXY46" s="30"/>
      <c r="OXZ46" s="30"/>
      <c r="OYA46" s="30"/>
      <c r="OYB46" s="30"/>
      <c r="OYC46" s="30"/>
      <c r="OYD46" s="30"/>
      <c r="OYE46" s="30"/>
      <c r="OYF46" s="30"/>
      <c r="OYG46" s="30"/>
      <c r="OYH46" s="30"/>
      <c r="OYI46" s="30"/>
      <c r="OYJ46" s="30"/>
      <c r="OYK46" s="30"/>
      <c r="OYL46" s="30"/>
      <c r="OYM46" s="30"/>
      <c r="OYN46" s="30"/>
      <c r="OYO46" s="30"/>
      <c r="OYP46" s="30"/>
      <c r="OYQ46" s="30"/>
      <c r="OYR46" s="30"/>
      <c r="OYS46" s="30"/>
      <c r="OYT46" s="30"/>
      <c r="OYU46" s="30"/>
      <c r="OYV46" s="30"/>
      <c r="OYW46" s="30"/>
      <c r="OYX46" s="30"/>
      <c r="OYY46" s="30"/>
      <c r="OYZ46" s="30"/>
      <c r="OZA46" s="30"/>
      <c r="OZB46" s="30"/>
      <c r="OZC46" s="30"/>
      <c r="OZD46" s="30"/>
      <c r="OZE46" s="30"/>
      <c r="OZF46" s="30"/>
      <c r="OZG46" s="30"/>
      <c r="OZH46" s="30"/>
      <c r="OZI46" s="30"/>
      <c r="OZJ46" s="30"/>
      <c r="OZK46" s="30"/>
      <c r="OZL46" s="30"/>
      <c r="OZM46" s="30"/>
      <c r="OZN46" s="30"/>
      <c r="OZO46" s="30"/>
      <c r="OZP46" s="30"/>
      <c r="OZQ46" s="30"/>
      <c r="OZR46" s="30"/>
      <c r="OZS46" s="30"/>
      <c r="OZT46" s="30"/>
      <c r="OZU46" s="30"/>
      <c r="OZV46" s="30"/>
      <c r="OZW46" s="30"/>
      <c r="OZX46" s="30"/>
      <c r="OZY46" s="30"/>
      <c r="OZZ46" s="30"/>
      <c r="PAA46" s="30"/>
      <c r="PAB46" s="30"/>
      <c r="PAC46" s="30"/>
      <c r="PAD46" s="30"/>
      <c r="PAE46" s="30"/>
      <c r="PAF46" s="30"/>
      <c r="PAG46" s="30"/>
      <c r="PAH46" s="30"/>
      <c r="PAI46" s="30"/>
      <c r="PAJ46" s="30"/>
      <c r="PAK46" s="30"/>
      <c r="PAL46" s="30"/>
      <c r="PAM46" s="30"/>
      <c r="PAN46" s="30"/>
      <c r="PAO46" s="30"/>
      <c r="PAP46" s="30"/>
      <c r="PAQ46" s="30"/>
      <c r="PAR46" s="30"/>
      <c r="PAS46" s="30"/>
      <c r="PAT46" s="30"/>
      <c r="PAU46" s="30"/>
      <c r="PAV46" s="30"/>
      <c r="PAW46" s="30"/>
      <c r="PAX46" s="30"/>
      <c r="PAY46" s="30"/>
      <c r="PAZ46" s="30"/>
      <c r="PBA46" s="30"/>
      <c r="PBB46" s="30"/>
      <c r="PBC46" s="30"/>
      <c r="PBD46" s="30"/>
      <c r="PBE46" s="30"/>
      <c r="PBF46" s="30"/>
      <c r="PBG46" s="30"/>
      <c r="PBH46" s="30"/>
      <c r="PBI46" s="30"/>
      <c r="PBJ46" s="30"/>
      <c r="PBK46" s="30"/>
      <c r="PBL46" s="30"/>
      <c r="PBM46" s="30"/>
      <c r="PBN46" s="30"/>
      <c r="PBO46" s="30"/>
      <c r="PBP46" s="30"/>
      <c r="PBQ46" s="30"/>
      <c r="PBR46" s="30"/>
      <c r="PBS46" s="30"/>
      <c r="PBT46" s="30"/>
      <c r="PBU46" s="30"/>
      <c r="PBV46" s="30"/>
      <c r="PBW46" s="30"/>
      <c r="PBX46" s="30"/>
      <c r="PBY46" s="30"/>
      <c r="PBZ46" s="30"/>
      <c r="PCA46" s="30"/>
      <c r="PCB46" s="30"/>
      <c r="PCC46" s="30"/>
      <c r="PCD46" s="30"/>
      <c r="PCE46" s="30"/>
      <c r="PCF46" s="30"/>
      <c r="PCG46" s="30"/>
      <c r="PCH46" s="30"/>
      <c r="PCI46" s="30"/>
      <c r="PCJ46" s="30"/>
      <c r="PCK46" s="30"/>
      <c r="PCL46" s="30"/>
      <c r="PCM46" s="30"/>
      <c r="PCN46" s="30"/>
      <c r="PCO46" s="30"/>
      <c r="PCP46" s="30"/>
      <c r="PCQ46" s="30"/>
      <c r="PCR46" s="30"/>
      <c r="PCS46" s="30"/>
      <c r="PCT46" s="30"/>
      <c r="PCU46" s="30"/>
      <c r="PCV46" s="30"/>
      <c r="PCW46" s="30"/>
      <c r="PCX46" s="30"/>
      <c r="PCY46" s="30"/>
      <c r="PCZ46" s="30"/>
      <c r="PDA46" s="30"/>
      <c r="PDB46" s="30"/>
      <c r="PDC46" s="30"/>
      <c r="PDD46" s="30"/>
      <c r="PDE46" s="30"/>
      <c r="PDF46" s="30"/>
      <c r="PDG46" s="30"/>
      <c r="PDH46" s="30"/>
      <c r="PDI46" s="30"/>
      <c r="PDJ46" s="30"/>
      <c r="PDK46" s="30"/>
      <c r="PDL46" s="30"/>
      <c r="PDM46" s="30"/>
      <c r="PDN46" s="30"/>
      <c r="PDO46" s="30"/>
      <c r="PDP46" s="30"/>
      <c r="PDQ46" s="30"/>
      <c r="PDR46" s="30"/>
      <c r="PDS46" s="30"/>
      <c r="PDT46" s="30"/>
      <c r="PDU46" s="30"/>
      <c r="PDV46" s="30"/>
      <c r="PDW46" s="30"/>
      <c r="PDX46" s="30"/>
      <c r="PDY46" s="30"/>
      <c r="PDZ46" s="30"/>
      <c r="PEA46" s="30"/>
      <c r="PEB46" s="30"/>
      <c r="PEC46" s="30"/>
      <c r="PED46" s="30"/>
      <c r="PEE46" s="30"/>
      <c r="PEF46" s="30"/>
      <c r="PEG46" s="30"/>
      <c r="PEH46" s="30"/>
      <c r="PEI46" s="30"/>
      <c r="PEJ46" s="30"/>
      <c r="PEK46" s="30"/>
      <c r="PEL46" s="30"/>
      <c r="PEM46" s="30"/>
      <c r="PEN46" s="30"/>
      <c r="PEO46" s="30"/>
      <c r="PEP46" s="30"/>
      <c r="PEQ46" s="30"/>
      <c r="PER46" s="30"/>
      <c r="PES46" s="30"/>
      <c r="PET46" s="30"/>
      <c r="PEU46" s="30"/>
      <c r="PEV46" s="30"/>
      <c r="PEW46" s="30"/>
      <c r="PEX46" s="30"/>
      <c r="PEY46" s="30"/>
      <c r="PEZ46" s="30"/>
      <c r="PFA46" s="30"/>
      <c r="PFB46" s="30"/>
      <c r="PFC46" s="30"/>
      <c r="PFD46" s="30"/>
      <c r="PFE46" s="30"/>
      <c r="PFF46" s="30"/>
      <c r="PFG46" s="30"/>
      <c r="PFH46" s="30"/>
      <c r="PFI46" s="30"/>
      <c r="PFJ46" s="30"/>
      <c r="PFK46" s="30"/>
      <c r="PFL46" s="30"/>
      <c r="PFM46" s="30"/>
      <c r="PFN46" s="30"/>
      <c r="PFO46" s="30"/>
      <c r="PFP46" s="30"/>
      <c r="PFQ46" s="30"/>
      <c r="PFR46" s="30"/>
      <c r="PFS46" s="30"/>
      <c r="PFT46" s="30"/>
      <c r="PFU46" s="30"/>
      <c r="PFV46" s="30"/>
      <c r="PFW46" s="30"/>
      <c r="PFX46" s="30"/>
      <c r="PFY46" s="30"/>
      <c r="PFZ46" s="30"/>
      <c r="PGA46" s="30"/>
      <c r="PGB46" s="30"/>
      <c r="PGC46" s="30"/>
      <c r="PGD46" s="30"/>
      <c r="PGE46" s="30"/>
      <c r="PGF46" s="30"/>
      <c r="PGG46" s="30"/>
      <c r="PGH46" s="30"/>
      <c r="PGI46" s="30"/>
      <c r="PGJ46" s="30"/>
      <c r="PGK46" s="30"/>
      <c r="PGL46" s="30"/>
      <c r="PGM46" s="30"/>
      <c r="PGN46" s="30"/>
      <c r="PGO46" s="30"/>
      <c r="PGP46" s="30"/>
      <c r="PGQ46" s="30"/>
      <c r="PGR46" s="30"/>
      <c r="PGS46" s="30"/>
      <c r="PGT46" s="30"/>
      <c r="PGU46" s="30"/>
      <c r="PGV46" s="30"/>
      <c r="PGW46" s="30"/>
      <c r="PGX46" s="30"/>
      <c r="PGY46" s="30"/>
      <c r="PGZ46" s="30"/>
      <c r="PHA46" s="30"/>
      <c r="PHB46" s="30"/>
      <c r="PHC46" s="30"/>
      <c r="PHD46" s="30"/>
      <c r="PHE46" s="30"/>
      <c r="PHF46" s="30"/>
      <c r="PHG46" s="30"/>
      <c r="PHH46" s="30"/>
      <c r="PHI46" s="30"/>
      <c r="PHJ46" s="30"/>
      <c r="PHK46" s="30"/>
      <c r="PHL46" s="30"/>
      <c r="PHM46" s="30"/>
      <c r="PHN46" s="30"/>
      <c r="PHO46" s="30"/>
      <c r="PHP46" s="30"/>
      <c r="PHQ46" s="30"/>
      <c r="PHR46" s="30"/>
      <c r="PHS46" s="30"/>
      <c r="PHT46" s="30"/>
      <c r="PHU46" s="30"/>
      <c r="PHV46" s="30"/>
      <c r="PHW46" s="30"/>
      <c r="PHX46" s="30"/>
      <c r="PHY46" s="30"/>
      <c r="PHZ46" s="30"/>
      <c r="PIA46" s="30"/>
      <c r="PIB46" s="30"/>
      <c r="PIC46" s="30"/>
      <c r="PID46" s="30"/>
      <c r="PIE46" s="30"/>
      <c r="PIF46" s="30"/>
      <c r="PIG46" s="30"/>
      <c r="PIH46" s="30"/>
      <c r="PII46" s="30"/>
      <c r="PIJ46" s="30"/>
      <c r="PIK46" s="30"/>
      <c r="PIL46" s="30"/>
      <c r="PIM46" s="30"/>
      <c r="PIN46" s="30"/>
      <c r="PIO46" s="30"/>
      <c r="PIP46" s="30"/>
      <c r="PIQ46" s="30"/>
      <c r="PIR46" s="30"/>
      <c r="PIS46" s="30"/>
      <c r="PIT46" s="30"/>
      <c r="PIU46" s="30"/>
      <c r="PIV46" s="30"/>
      <c r="PIW46" s="30"/>
      <c r="PIX46" s="30"/>
      <c r="PIY46" s="30"/>
      <c r="PIZ46" s="30"/>
      <c r="PJA46" s="30"/>
      <c r="PJB46" s="30"/>
      <c r="PJC46" s="30"/>
      <c r="PJD46" s="30"/>
      <c r="PJE46" s="30"/>
      <c r="PJF46" s="30"/>
      <c r="PJG46" s="30"/>
      <c r="PJH46" s="30"/>
      <c r="PJI46" s="30"/>
      <c r="PJJ46" s="30"/>
      <c r="PJK46" s="30"/>
      <c r="PJL46" s="30"/>
      <c r="PJM46" s="30"/>
      <c r="PJN46" s="30"/>
      <c r="PJO46" s="30"/>
      <c r="PJP46" s="30"/>
      <c r="PJQ46" s="30"/>
      <c r="PJR46" s="30"/>
      <c r="PJS46" s="30"/>
      <c r="PJT46" s="30"/>
      <c r="PJU46" s="30"/>
      <c r="PJV46" s="30"/>
      <c r="PJW46" s="30"/>
      <c r="PJX46" s="30"/>
      <c r="PJY46" s="30"/>
      <c r="PJZ46" s="30"/>
      <c r="PKA46" s="30"/>
      <c r="PKB46" s="30"/>
      <c r="PKC46" s="30"/>
      <c r="PKD46" s="30"/>
      <c r="PKE46" s="30"/>
      <c r="PKF46" s="30"/>
      <c r="PKG46" s="30"/>
      <c r="PKH46" s="30"/>
      <c r="PKI46" s="30"/>
      <c r="PKJ46" s="30"/>
      <c r="PKK46" s="30"/>
      <c r="PKL46" s="30"/>
      <c r="PKM46" s="30"/>
      <c r="PKN46" s="30"/>
      <c r="PKO46" s="30"/>
      <c r="PKP46" s="30"/>
      <c r="PKQ46" s="30"/>
      <c r="PKR46" s="30"/>
      <c r="PKS46" s="30"/>
      <c r="PKT46" s="30"/>
      <c r="PKU46" s="30"/>
      <c r="PKV46" s="30"/>
      <c r="PKW46" s="30"/>
      <c r="PKX46" s="30"/>
      <c r="PKY46" s="30"/>
      <c r="PKZ46" s="30"/>
      <c r="PLA46" s="30"/>
      <c r="PLB46" s="30"/>
      <c r="PLC46" s="30"/>
      <c r="PLD46" s="30"/>
      <c r="PLE46" s="30"/>
      <c r="PLF46" s="30"/>
      <c r="PLG46" s="30"/>
      <c r="PLH46" s="30"/>
      <c r="PLI46" s="30"/>
      <c r="PLJ46" s="30"/>
      <c r="PLK46" s="30"/>
      <c r="PLL46" s="30"/>
      <c r="PLM46" s="30"/>
      <c r="PLN46" s="30"/>
      <c r="PLO46" s="30"/>
      <c r="PLP46" s="30"/>
      <c r="PLQ46" s="30"/>
      <c r="PLR46" s="30"/>
      <c r="PLS46" s="30"/>
      <c r="PLT46" s="30"/>
      <c r="PLU46" s="30"/>
      <c r="PLV46" s="30"/>
      <c r="PLW46" s="30"/>
      <c r="PLX46" s="30"/>
      <c r="PLY46" s="30"/>
      <c r="PLZ46" s="30"/>
      <c r="PMA46" s="30"/>
      <c r="PMB46" s="30"/>
      <c r="PMC46" s="30"/>
      <c r="PMD46" s="30"/>
      <c r="PME46" s="30"/>
      <c r="PMF46" s="30"/>
      <c r="PMG46" s="30"/>
      <c r="PMH46" s="30"/>
      <c r="PMI46" s="30"/>
      <c r="PMJ46" s="30"/>
      <c r="PMK46" s="30"/>
      <c r="PML46" s="30"/>
      <c r="PMM46" s="30"/>
      <c r="PMN46" s="30"/>
      <c r="PMO46" s="30"/>
      <c r="PMP46" s="30"/>
      <c r="PMQ46" s="30"/>
      <c r="PMR46" s="30"/>
      <c r="PMS46" s="30"/>
      <c r="PMT46" s="30"/>
      <c r="PMU46" s="30"/>
      <c r="PMV46" s="30"/>
      <c r="PMW46" s="30"/>
      <c r="PMX46" s="30"/>
      <c r="PMY46" s="30"/>
      <c r="PMZ46" s="30"/>
      <c r="PNA46" s="30"/>
      <c r="PNB46" s="30"/>
      <c r="PNC46" s="30"/>
      <c r="PND46" s="30"/>
      <c r="PNE46" s="30"/>
      <c r="PNF46" s="30"/>
      <c r="PNG46" s="30"/>
      <c r="PNH46" s="30"/>
      <c r="PNI46" s="30"/>
      <c r="PNJ46" s="30"/>
      <c r="PNK46" s="30"/>
      <c r="PNL46" s="30"/>
      <c r="PNM46" s="30"/>
      <c r="PNN46" s="30"/>
      <c r="PNO46" s="30"/>
      <c r="PNP46" s="30"/>
      <c r="PNQ46" s="30"/>
      <c r="PNR46" s="30"/>
      <c r="PNS46" s="30"/>
      <c r="PNT46" s="30"/>
      <c r="PNU46" s="30"/>
      <c r="PNV46" s="30"/>
      <c r="PNW46" s="30"/>
      <c r="PNX46" s="30"/>
      <c r="PNY46" s="30"/>
      <c r="PNZ46" s="30"/>
      <c r="POA46" s="30"/>
      <c r="POB46" s="30"/>
      <c r="POC46" s="30"/>
      <c r="POD46" s="30"/>
      <c r="POE46" s="30"/>
      <c r="POF46" s="30"/>
      <c r="POG46" s="30"/>
      <c r="POH46" s="30"/>
      <c r="POI46" s="30"/>
      <c r="POJ46" s="30"/>
      <c r="POK46" s="30"/>
      <c r="POL46" s="30"/>
      <c r="POM46" s="30"/>
      <c r="PON46" s="30"/>
      <c r="POO46" s="30"/>
      <c r="POP46" s="30"/>
      <c r="POQ46" s="30"/>
      <c r="POR46" s="30"/>
      <c r="POS46" s="30"/>
      <c r="POT46" s="30"/>
      <c r="POU46" s="30"/>
      <c r="POV46" s="30"/>
      <c r="POW46" s="30"/>
      <c r="POX46" s="30"/>
      <c r="POY46" s="30"/>
      <c r="POZ46" s="30"/>
      <c r="PPA46" s="30"/>
      <c r="PPB46" s="30"/>
      <c r="PPC46" s="30"/>
      <c r="PPD46" s="30"/>
      <c r="PPE46" s="30"/>
      <c r="PPF46" s="30"/>
      <c r="PPG46" s="30"/>
      <c r="PPH46" s="30"/>
      <c r="PPI46" s="30"/>
      <c r="PPJ46" s="30"/>
      <c r="PPK46" s="30"/>
      <c r="PPL46" s="30"/>
      <c r="PPM46" s="30"/>
      <c r="PPN46" s="30"/>
      <c r="PPO46" s="30"/>
      <c r="PPP46" s="30"/>
      <c r="PPQ46" s="30"/>
      <c r="PPR46" s="30"/>
      <c r="PPS46" s="30"/>
      <c r="PPT46" s="30"/>
      <c r="PPU46" s="30"/>
      <c r="PPV46" s="30"/>
      <c r="PPW46" s="30"/>
      <c r="PPX46" s="30"/>
      <c r="PPY46" s="30"/>
      <c r="PPZ46" s="30"/>
      <c r="PQA46" s="30"/>
      <c r="PQB46" s="30"/>
      <c r="PQC46" s="30"/>
      <c r="PQD46" s="30"/>
      <c r="PQE46" s="30"/>
      <c r="PQF46" s="30"/>
      <c r="PQG46" s="30"/>
      <c r="PQH46" s="30"/>
      <c r="PQI46" s="30"/>
      <c r="PQJ46" s="30"/>
      <c r="PQK46" s="30"/>
      <c r="PQL46" s="30"/>
      <c r="PQM46" s="30"/>
      <c r="PQN46" s="30"/>
      <c r="PQO46" s="30"/>
      <c r="PQP46" s="30"/>
      <c r="PQQ46" s="30"/>
      <c r="PQR46" s="30"/>
      <c r="PQS46" s="30"/>
      <c r="PQT46" s="30"/>
      <c r="PQU46" s="30"/>
      <c r="PQV46" s="30"/>
      <c r="PQW46" s="30"/>
      <c r="PQX46" s="30"/>
      <c r="PQY46" s="30"/>
      <c r="PQZ46" s="30"/>
      <c r="PRA46" s="30"/>
      <c r="PRB46" s="30"/>
      <c r="PRC46" s="30"/>
      <c r="PRD46" s="30"/>
      <c r="PRE46" s="30"/>
      <c r="PRF46" s="30"/>
      <c r="PRG46" s="30"/>
      <c r="PRH46" s="30"/>
      <c r="PRI46" s="30"/>
      <c r="PRJ46" s="30"/>
      <c r="PRK46" s="30"/>
      <c r="PRL46" s="30"/>
      <c r="PRM46" s="30"/>
      <c r="PRN46" s="30"/>
      <c r="PRO46" s="30"/>
      <c r="PRP46" s="30"/>
      <c r="PRQ46" s="30"/>
      <c r="PRR46" s="30"/>
      <c r="PRS46" s="30"/>
      <c r="PRT46" s="30"/>
      <c r="PRU46" s="30"/>
      <c r="PRV46" s="30"/>
      <c r="PRW46" s="30"/>
      <c r="PRX46" s="30"/>
      <c r="PRY46" s="30"/>
      <c r="PRZ46" s="30"/>
      <c r="PSA46" s="30"/>
      <c r="PSB46" s="30"/>
      <c r="PSC46" s="30"/>
      <c r="PSD46" s="30"/>
      <c r="PSE46" s="30"/>
      <c r="PSF46" s="30"/>
      <c r="PSG46" s="30"/>
      <c r="PSH46" s="30"/>
      <c r="PSI46" s="30"/>
      <c r="PSJ46" s="30"/>
      <c r="PSK46" s="30"/>
      <c r="PSL46" s="30"/>
      <c r="PSM46" s="30"/>
      <c r="PSN46" s="30"/>
      <c r="PSO46" s="30"/>
      <c r="PSP46" s="30"/>
      <c r="PSQ46" s="30"/>
      <c r="PSR46" s="30"/>
      <c r="PSS46" s="30"/>
      <c r="PST46" s="30"/>
      <c r="PSU46" s="30"/>
      <c r="PSV46" s="30"/>
      <c r="PSW46" s="30"/>
      <c r="PSX46" s="30"/>
      <c r="PSY46" s="30"/>
      <c r="PSZ46" s="30"/>
      <c r="PTA46" s="30"/>
      <c r="PTB46" s="30"/>
      <c r="PTC46" s="30"/>
      <c r="PTD46" s="30"/>
      <c r="PTE46" s="30"/>
      <c r="PTF46" s="30"/>
      <c r="PTG46" s="30"/>
      <c r="PTH46" s="30"/>
      <c r="PTI46" s="30"/>
      <c r="PTJ46" s="30"/>
      <c r="PTK46" s="30"/>
      <c r="PTL46" s="30"/>
      <c r="PTM46" s="30"/>
      <c r="PTN46" s="30"/>
      <c r="PTO46" s="30"/>
      <c r="PTP46" s="30"/>
      <c r="PTQ46" s="30"/>
      <c r="PTR46" s="30"/>
      <c r="PTS46" s="30"/>
      <c r="PTT46" s="30"/>
      <c r="PTU46" s="30"/>
      <c r="PTV46" s="30"/>
      <c r="PTW46" s="30"/>
      <c r="PTX46" s="30"/>
      <c r="PTY46" s="30"/>
      <c r="PTZ46" s="30"/>
      <c r="PUA46" s="30"/>
      <c r="PUB46" s="30"/>
      <c r="PUC46" s="30"/>
      <c r="PUD46" s="30"/>
      <c r="PUE46" s="30"/>
      <c r="PUF46" s="30"/>
      <c r="PUG46" s="30"/>
      <c r="PUH46" s="30"/>
      <c r="PUI46" s="30"/>
      <c r="PUJ46" s="30"/>
      <c r="PUK46" s="30"/>
      <c r="PUL46" s="30"/>
      <c r="PUM46" s="30"/>
      <c r="PUN46" s="30"/>
      <c r="PUO46" s="30"/>
      <c r="PUP46" s="30"/>
      <c r="PUQ46" s="30"/>
      <c r="PUR46" s="30"/>
      <c r="PUS46" s="30"/>
      <c r="PUT46" s="30"/>
      <c r="PUU46" s="30"/>
      <c r="PUV46" s="30"/>
      <c r="PUW46" s="30"/>
      <c r="PUX46" s="30"/>
      <c r="PUY46" s="30"/>
      <c r="PUZ46" s="30"/>
      <c r="PVA46" s="30"/>
      <c r="PVB46" s="30"/>
      <c r="PVC46" s="30"/>
      <c r="PVD46" s="30"/>
      <c r="PVE46" s="30"/>
      <c r="PVF46" s="30"/>
      <c r="PVG46" s="30"/>
      <c r="PVH46" s="30"/>
      <c r="PVI46" s="30"/>
      <c r="PVJ46" s="30"/>
      <c r="PVK46" s="30"/>
      <c r="PVL46" s="30"/>
      <c r="PVM46" s="30"/>
      <c r="PVN46" s="30"/>
      <c r="PVO46" s="30"/>
      <c r="PVP46" s="30"/>
      <c r="PVQ46" s="30"/>
      <c r="PVR46" s="30"/>
      <c r="PVS46" s="30"/>
      <c r="PVT46" s="30"/>
      <c r="PVU46" s="30"/>
      <c r="PVV46" s="30"/>
      <c r="PVW46" s="30"/>
      <c r="PVX46" s="30"/>
      <c r="PVY46" s="30"/>
      <c r="PVZ46" s="30"/>
      <c r="PWA46" s="30"/>
      <c r="PWB46" s="30"/>
      <c r="PWC46" s="30"/>
      <c r="PWD46" s="30"/>
      <c r="PWE46" s="30"/>
      <c r="PWF46" s="30"/>
      <c r="PWG46" s="30"/>
      <c r="PWH46" s="30"/>
      <c r="PWI46" s="30"/>
      <c r="PWJ46" s="30"/>
      <c r="PWK46" s="30"/>
      <c r="PWL46" s="30"/>
      <c r="PWM46" s="30"/>
      <c r="PWN46" s="30"/>
      <c r="PWO46" s="30"/>
      <c r="PWP46" s="30"/>
      <c r="PWQ46" s="30"/>
      <c r="PWR46" s="30"/>
      <c r="PWS46" s="30"/>
      <c r="PWT46" s="30"/>
      <c r="PWU46" s="30"/>
      <c r="PWV46" s="30"/>
      <c r="PWW46" s="30"/>
      <c r="PWX46" s="30"/>
      <c r="PWY46" s="30"/>
      <c r="PWZ46" s="30"/>
      <c r="PXA46" s="30"/>
      <c r="PXB46" s="30"/>
      <c r="PXC46" s="30"/>
      <c r="PXD46" s="30"/>
      <c r="PXE46" s="30"/>
      <c r="PXF46" s="30"/>
      <c r="PXG46" s="30"/>
      <c r="PXH46" s="30"/>
      <c r="PXI46" s="30"/>
      <c r="PXJ46" s="30"/>
      <c r="PXK46" s="30"/>
      <c r="PXL46" s="30"/>
      <c r="PXM46" s="30"/>
      <c r="PXN46" s="30"/>
      <c r="PXO46" s="30"/>
      <c r="PXP46" s="30"/>
      <c r="PXQ46" s="30"/>
      <c r="PXR46" s="30"/>
      <c r="PXS46" s="30"/>
      <c r="PXT46" s="30"/>
      <c r="PXU46" s="30"/>
      <c r="PXV46" s="30"/>
      <c r="PXW46" s="30"/>
      <c r="PXX46" s="30"/>
      <c r="PXY46" s="30"/>
      <c r="PXZ46" s="30"/>
      <c r="PYA46" s="30"/>
      <c r="PYB46" s="30"/>
      <c r="PYC46" s="30"/>
      <c r="PYD46" s="30"/>
      <c r="PYE46" s="30"/>
      <c r="PYF46" s="30"/>
      <c r="PYG46" s="30"/>
      <c r="PYH46" s="30"/>
      <c r="PYI46" s="30"/>
      <c r="PYJ46" s="30"/>
      <c r="PYK46" s="30"/>
      <c r="PYL46" s="30"/>
      <c r="PYM46" s="30"/>
      <c r="PYN46" s="30"/>
      <c r="PYO46" s="30"/>
      <c r="PYP46" s="30"/>
      <c r="PYQ46" s="30"/>
      <c r="PYR46" s="30"/>
      <c r="PYS46" s="30"/>
      <c r="PYT46" s="30"/>
      <c r="PYU46" s="30"/>
      <c r="PYV46" s="30"/>
      <c r="PYW46" s="30"/>
      <c r="PYX46" s="30"/>
      <c r="PYY46" s="30"/>
      <c r="PYZ46" s="30"/>
      <c r="PZA46" s="30"/>
      <c r="PZB46" s="30"/>
      <c r="PZC46" s="30"/>
      <c r="PZD46" s="30"/>
      <c r="PZE46" s="30"/>
      <c r="PZF46" s="30"/>
      <c r="PZG46" s="30"/>
      <c r="PZH46" s="30"/>
      <c r="PZI46" s="30"/>
      <c r="PZJ46" s="30"/>
      <c r="PZK46" s="30"/>
      <c r="PZL46" s="30"/>
      <c r="PZM46" s="30"/>
      <c r="PZN46" s="30"/>
      <c r="PZO46" s="30"/>
      <c r="PZP46" s="30"/>
      <c r="PZQ46" s="30"/>
      <c r="PZR46" s="30"/>
      <c r="PZS46" s="30"/>
      <c r="PZT46" s="30"/>
      <c r="PZU46" s="30"/>
      <c r="PZV46" s="30"/>
      <c r="PZW46" s="30"/>
      <c r="PZX46" s="30"/>
      <c r="PZY46" s="30"/>
      <c r="PZZ46" s="30"/>
      <c r="QAA46" s="30"/>
      <c r="QAB46" s="30"/>
      <c r="QAC46" s="30"/>
      <c r="QAD46" s="30"/>
      <c r="QAE46" s="30"/>
      <c r="QAF46" s="30"/>
      <c r="QAG46" s="30"/>
      <c r="QAH46" s="30"/>
      <c r="QAI46" s="30"/>
      <c r="QAJ46" s="30"/>
      <c r="QAK46" s="30"/>
      <c r="QAL46" s="30"/>
      <c r="QAM46" s="30"/>
      <c r="QAN46" s="30"/>
      <c r="QAO46" s="30"/>
      <c r="QAP46" s="30"/>
      <c r="QAQ46" s="30"/>
      <c r="QAR46" s="30"/>
      <c r="QAS46" s="30"/>
      <c r="QAT46" s="30"/>
      <c r="QAU46" s="30"/>
      <c r="QAV46" s="30"/>
      <c r="QAW46" s="30"/>
      <c r="QAX46" s="30"/>
      <c r="QAY46" s="30"/>
      <c r="QAZ46" s="30"/>
      <c r="QBA46" s="30"/>
      <c r="QBB46" s="30"/>
      <c r="QBC46" s="30"/>
      <c r="QBD46" s="30"/>
      <c r="QBE46" s="30"/>
      <c r="QBF46" s="30"/>
      <c r="QBG46" s="30"/>
      <c r="QBH46" s="30"/>
      <c r="QBI46" s="30"/>
      <c r="QBJ46" s="30"/>
      <c r="QBK46" s="30"/>
      <c r="QBL46" s="30"/>
      <c r="QBM46" s="30"/>
      <c r="QBN46" s="30"/>
      <c r="QBO46" s="30"/>
      <c r="QBP46" s="30"/>
      <c r="QBQ46" s="30"/>
      <c r="QBR46" s="30"/>
      <c r="QBS46" s="30"/>
      <c r="QBT46" s="30"/>
      <c r="QBU46" s="30"/>
      <c r="QBV46" s="30"/>
      <c r="QBW46" s="30"/>
      <c r="QBX46" s="30"/>
      <c r="QBY46" s="30"/>
      <c r="QBZ46" s="30"/>
      <c r="QCA46" s="30"/>
      <c r="QCB46" s="30"/>
      <c r="QCC46" s="30"/>
      <c r="QCD46" s="30"/>
      <c r="QCE46" s="30"/>
      <c r="QCF46" s="30"/>
      <c r="QCG46" s="30"/>
      <c r="QCH46" s="30"/>
      <c r="QCI46" s="30"/>
      <c r="QCJ46" s="30"/>
      <c r="QCK46" s="30"/>
      <c r="QCL46" s="30"/>
      <c r="QCM46" s="30"/>
      <c r="QCN46" s="30"/>
      <c r="QCO46" s="30"/>
      <c r="QCP46" s="30"/>
      <c r="QCQ46" s="30"/>
      <c r="QCR46" s="30"/>
      <c r="QCS46" s="30"/>
      <c r="QCT46" s="30"/>
      <c r="QCU46" s="30"/>
      <c r="QCV46" s="30"/>
      <c r="QCW46" s="30"/>
      <c r="QCX46" s="30"/>
      <c r="QCY46" s="30"/>
      <c r="QCZ46" s="30"/>
      <c r="QDA46" s="30"/>
      <c r="QDB46" s="30"/>
      <c r="QDC46" s="30"/>
      <c r="QDD46" s="30"/>
      <c r="QDE46" s="30"/>
      <c r="QDF46" s="30"/>
      <c r="QDG46" s="30"/>
      <c r="QDH46" s="30"/>
      <c r="QDI46" s="30"/>
      <c r="QDJ46" s="30"/>
      <c r="QDK46" s="30"/>
      <c r="QDL46" s="30"/>
      <c r="QDM46" s="30"/>
      <c r="QDN46" s="30"/>
      <c r="QDO46" s="30"/>
      <c r="QDP46" s="30"/>
      <c r="QDQ46" s="30"/>
      <c r="QDR46" s="30"/>
      <c r="QDS46" s="30"/>
      <c r="QDT46" s="30"/>
      <c r="QDU46" s="30"/>
      <c r="QDV46" s="30"/>
      <c r="QDW46" s="30"/>
      <c r="QDX46" s="30"/>
      <c r="QDY46" s="30"/>
      <c r="QDZ46" s="30"/>
      <c r="QEA46" s="30"/>
      <c r="QEB46" s="30"/>
      <c r="QEC46" s="30"/>
      <c r="QED46" s="30"/>
      <c r="QEE46" s="30"/>
      <c r="QEF46" s="30"/>
      <c r="QEG46" s="30"/>
      <c r="QEH46" s="30"/>
      <c r="QEI46" s="30"/>
      <c r="QEJ46" s="30"/>
      <c r="QEK46" s="30"/>
      <c r="QEL46" s="30"/>
      <c r="QEM46" s="30"/>
      <c r="QEN46" s="30"/>
      <c r="QEO46" s="30"/>
      <c r="QEP46" s="30"/>
      <c r="QEQ46" s="30"/>
      <c r="QER46" s="30"/>
      <c r="QES46" s="30"/>
      <c r="QET46" s="30"/>
      <c r="QEU46" s="30"/>
      <c r="QEV46" s="30"/>
      <c r="QEW46" s="30"/>
      <c r="QEX46" s="30"/>
      <c r="QEY46" s="30"/>
      <c r="QEZ46" s="30"/>
      <c r="QFA46" s="30"/>
      <c r="QFB46" s="30"/>
      <c r="QFC46" s="30"/>
      <c r="QFD46" s="30"/>
      <c r="QFE46" s="30"/>
      <c r="QFF46" s="30"/>
      <c r="QFG46" s="30"/>
      <c r="QFH46" s="30"/>
      <c r="QFI46" s="30"/>
      <c r="QFJ46" s="30"/>
      <c r="QFK46" s="30"/>
      <c r="QFL46" s="30"/>
      <c r="QFM46" s="30"/>
      <c r="QFN46" s="30"/>
      <c r="QFO46" s="30"/>
      <c r="QFP46" s="30"/>
      <c r="QFQ46" s="30"/>
      <c r="QFR46" s="30"/>
      <c r="QFS46" s="30"/>
      <c r="QFT46" s="30"/>
      <c r="QFU46" s="30"/>
      <c r="QFV46" s="30"/>
      <c r="QFW46" s="30"/>
      <c r="QFX46" s="30"/>
      <c r="QFY46" s="30"/>
      <c r="QFZ46" s="30"/>
      <c r="QGA46" s="30"/>
      <c r="QGB46" s="30"/>
      <c r="QGC46" s="30"/>
      <c r="QGD46" s="30"/>
      <c r="QGE46" s="30"/>
      <c r="QGF46" s="30"/>
      <c r="QGG46" s="30"/>
      <c r="QGH46" s="30"/>
      <c r="QGI46" s="30"/>
      <c r="QGJ46" s="30"/>
      <c r="QGK46" s="30"/>
      <c r="QGL46" s="30"/>
      <c r="QGM46" s="30"/>
      <c r="QGN46" s="30"/>
      <c r="QGO46" s="30"/>
      <c r="QGP46" s="30"/>
      <c r="QGQ46" s="30"/>
      <c r="QGR46" s="30"/>
      <c r="QGS46" s="30"/>
      <c r="QGT46" s="30"/>
      <c r="QGU46" s="30"/>
      <c r="QGV46" s="30"/>
      <c r="QGW46" s="30"/>
      <c r="QGX46" s="30"/>
      <c r="QGY46" s="30"/>
      <c r="QGZ46" s="30"/>
      <c r="QHA46" s="30"/>
      <c r="QHB46" s="30"/>
      <c r="QHC46" s="30"/>
      <c r="QHD46" s="30"/>
      <c r="QHE46" s="30"/>
      <c r="QHF46" s="30"/>
      <c r="QHG46" s="30"/>
      <c r="QHH46" s="30"/>
      <c r="QHI46" s="30"/>
      <c r="QHJ46" s="30"/>
      <c r="QHK46" s="30"/>
      <c r="QHL46" s="30"/>
      <c r="QHM46" s="30"/>
      <c r="QHN46" s="30"/>
      <c r="QHO46" s="30"/>
      <c r="QHP46" s="30"/>
      <c r="QHQ46" s="30"/>
      <c r="QHR46" s="30"/>
      <c r="QHS46" s="30"/>
      <c r="QHT46" s="30"/>
      <c r="QHU46" s="30"/>
      <c r="QHV46" s="30"/>
      <c r="QHW46" s="30"/>
      <c r="QHX46" s="30"/>
      <c r="QHY46" s="30"/>
      <c r="QHZ46" s="30"/>
      <c r="QIA46" s="30"/>
      <c r="QIB46" s="30"/>
      <c r="QIC46" s="30"/>
      <c r="QID46" s="30"/>
      <c r="QIE46" s="30"/>
      <c r="QIF46" s="30"/>
      <c r="QIG46" s="30"/>
      <c r="QIH46" s="30"/>
      <c r="QII46" s="30"/>
      <c r="QIJ46" s="30"/>
      <c r="QIK46" s="30"/>
      <c r="QIL46" s="30"/>
      <c r="QIM46" s="30"/>
      <c r="QIN46" s="30"/>
      <c r="QIO46" s="30"/>
      <c r="QIP46" s="30"/>
      <c r="QIQ46" s="30"/>
      <c r="QIR46" s="30"/>
      <c r="QIS46" s="30"/>
      <c r="QIT46" s="30"/>
      <c r="QIU46" s="30"/>
      <c r="QIV46" s="30"/>
      <c r="QIW46" s="30"/>
      <c r="QIX46" s="30"/>
      <c r="QIY46" s="30"/>
      <c r="QIZ46" s="30"/>
      <c r="QJA46" s="30"/>
      <c r="QJB46" s="30"/>
      <c r="QJC46" s="30"/>
      <c r="QJD46" s="30"/>
      <c r="QJE46" s="30"/>
      <c r="QJF46" s="30"/>
      <c r="QJG46" s="30"/>
      <c r="QJH46" s="30"/>
      <c r="QJI46" s="30"/>
      <c r="QJJ46" s="30"/>
      <c r="QJK46" s="30"/>
      <c r="QJL46" s="30"/>
      <c r="QJM46" s="30"/>
      <c r="QJN46" s="30"/>
      <c r="QJO46" s="30"/>
      <c r="QJP46" s="30"/>
      <c r="QJQ46" s="30"/>
      <c r="QJR46" s="30"/>
      <c r="QJS46" s="30"/>
      <c r="QJT46" s="30"/>
      <c r="QJU46" s="30"/>
      <c r="QJV46" s="30"/>
      <c r="QJW46" s="30"/>
      <c r="QJX46" s="30"/>
      <c r="QJY46" s="30"/>
      <c r="QJZ46" s="30"/>
      <c r="QKA46" s="30"/>
      <c r="QKB46" s="30"/>
      <c r="QKC46" s="30"/>
      <c r="QKD46" s="30"/>
      <c r="QKE46" s="30"/>
      <c r="QKF46" s="30"/>
      <c r="QKG46" s="30"/>
      <c r="QKH46" s="30"/>
      <c r="QKI46" s="30"/>
      <c r="QKJ46" s="30"/>
      <c r="QKK46" s="30"/>
      <c r="QKL46" s="30"/>
      <c r="QKM46" s="30"/>
      <c r="QKN46" s="30"/>
      <c r="QKO46" s="30"/>
      <c r="QKP46" s="30"/>
      <c r="QKQ46" s="30"/>
      <c r="QKR46" s="30"/>
      <c r="QKS46" s="30"/>
      <c r="QKT46" s="30"/>
      <c r="QKU46" s="30"/>
      <c r="QKV46" s="30"/>
      <c r="QKW46" s="30"/>
      <c r="QKX46" s="30"/>
      <c r="QKY46" s="30"/>
      <c r="QKZ46" s="30"/>
      <c r="QLA46" s="30"/>
      <c r="QLB46" s="30"/>
      <c r="QLC46" s="30"/>
      <c r="QLD46" s="30"/>
      <c r="QLE46" s="30"/>
      <c r="QLF46" s="30"/>
      <c r="QLG46" s="30"/>
      <c r="QLH46" s="30"/>
      <c r="QLI46" s="30"/>
      <c r="QLJ46" s="30"/>
      <c r="QLK46" s="30"/>
      <c r="QLL46" s="30"/>
      <c r="QLM46" s="30"/>
      <c r="QLN46" s="30"/>
      <c r="QLO46" s="30"/>
      <c r="QLP46" s="30"/>
      <c r="QLQ46" s="30"/>
      <c r="QLR46" s="30"/>
      <c r="QLS46" s="30"/>
      <c r="QLT46" s="30"/>
      <c r="QLU46" s="30"/>
      <c r="QLV46" s="30"/>
      <c r="QLW46" s="30"/>
      <c r="QLX46" s="30"/>
      <c r="QLY46" s="30"/>
      <c r="QLZ46" s="30"/>
      <c r="QMA46" s="30"/>
      <c r="QMB46" s="30"/>
      <c r="QMC46" s="30"/>
      <c r="QMD46" s="30"/>
      <c r="QME46" s="30"/>
      <c r="QMF46" s="30"/>
      <c r="QMG46" s="30"/>
      <c r="QMH46" s="30"/>
      <c r="QMI46" s="30"/>
      <c r="QMJ46" s="30"/>
      <c r="QMK46" s="30"/>
      <c r="QML46" s="30"/>
      <c r="QMM46" s="30"/>
      <c r="QMN46" s="30"/>
      <c r="QMO46" s="30"/>
      <c r="QMP46" s="30"/>
      <c r="QMQ46" s="30"/>
      <c r="QMR46" s="30"/>
      <c r="QMS46" s="30"/>
      <c r="QMT46" s="30"/>
      <c r="QMU46" s="30"/>
      <c r="QMV46" s="30"/>
      <c r="QMW46" s="30"/>
      <c r="QMX46" s="30"/>
      <c r="QMY46" s="30"/>
      <c r="QMZ46" s="30"/>
      <c r="QNA46" s="30"/>
      <c r="QNB46" s="30"/>
      <c r="QNC46" s="30"/>
      <c r="QND46" s="30"/>
      <c r="QNE46" s="30"/>
      <c r="QNF46" s="30"/>
      <c r="QNG46" s="30"/>
      <c r="QNH46" s="30"/>
      <c r="QNI46" s="30"/>
      <c r="QNJ46" s="30"/>
      <c r="QNK46" s="30"/>
      <c r="QNL46" s="30"/>
      <c r="QNM46" s="30"/>
      <c r="QNN46" s="30"/>
      <c r="QNO46" s="30"/>
      <c r="QNP46" s="30"/>
      <c r="QNQ46" s="30"/>
      <c r="QNR46" s="30"/>
      <c r="QNS46" s="30"/>
      <c r="QNT46" s="30"/>
      <c r="QNU46" s="30"/>
      <c r="QNV46" s="30"/>
      <c r="QNW46" s="30"/>
      <c r="QNX46" s="30"/>
      <c r="QNY46" s="30"/>
      <c r="QNZ46" s="30"/>
      <c r="QOA46" s="30"/>
      <c r="QOB46" s="30"/>
      <c r="QOC46" s="30"/>
      <c r="QOD46" s="30"/>
      <c r="QOE46" s="30"/>
      <c r="QOF46" s="30"/>
      <c r="QOG46" s="30"/>
      <c r="QOH46" s="30"/>
      <c r="QOI46" s="30"/>
      <c r="QOJ46" s="30"/>
      <c r="QOK46" s="30"/>
      <c r="QOL46" s="30"/>
      <c r="QOM46" s="30"/>
      <c r="QON46" s="30"/>
      <c r="QOO46" s="30"/>
      <c r="QOP46" s="30"/>
      <c r="QOQ46" s="30"/>
      <c r="QOR46" s="30"/>
      <c r="QOS46" s="30"/>
      <c r="QOT46" s="30"/>
      <c r="QOU46" s="30"/>
      <c r="QOV46" s="30"/>
      <c r="QOW46" s="30"/>
      <c r="QOX46" s="30"/>
      <c r="QOY46" s="30"/>
      <c r="QOZ46" s="30"/>
      <c r="QPA46" s="30"/>
      <c r="QPB46" s="30"/>
      <c r="QPC46" s="30"/>
      <c r="QPD46" s="30"/>
      <c r="QPE46" s="30"/>
      <c r="QPF46" s="30"/>
      <c r="QPG46" s="30"/>
      <c r="QPH46" s="30"/>
      <c r="QPI46" s="30"/>
      <c r="QPJ46" s="30"/>
      <c r="QPK46" s="30"/>
      <c r="QPL46" s="30"/>
      <c r="QPM46" s="30"/>
      <c r="QPN46" s="30"/>
      <c r="QPO46" s="30"/>
      <c r="QPP46" s="30"/>
      <c r="QPQ46" s="30"/>
      <c r="QPR46" s="30"/>
      <c r="QPS46" s="30"/>
      <c r="QPT46" s="30"/>
      <c r="QPU46" s="30"/>
      <c r="QPV46" s="30"/>
      <c r="QPW46" s="30"/>
      <c r="QPX46" s="30"/>
      <c r="QPY46" s="30"/>
      <c r="QPZ46" s="30"/>
      <c r="QQA46" s="30"/>
      <c r="QQB46" s="30"/>
      <c r="QQC46" s="30"/>
      <c r="QQD46" s="30"/>
      <c r="QQE46" s="30"/>
      <c r="QQF46" s="30"/>
      <c r="QQG46" s="30"/>
      <c r="QQH46" s="30"/>
      <c r="QQI46" s="30"/>
      <c r="QQJ46" s="30"/>
      <c r="QQK46" s="30"/>
      <c r="QQL46" s="30"/>
      <c r="QQM46" s="30"/>
      <c r="QQN46" s="30"/>
      <c r="QQO46" s="30"/>
      <c r="QQP46" s="30"/>
      <c r="QQQ46" s="30"/>
      <c r="QQR46" s="30"/>
      <c r="QQS46" s="30"/>
      <c r="QQT46" s="30"/>
      <c r="QQU46" s="30"/>
      <c r="QQV46" s="30"/>
      <c r="QQW46" s="30"/>
      <c r="QQX46" s="30"/>
      <c r="QQY46" s="30"/>
      <c r="QQZ46" s="30"/>
      <c r="QRA46" s="30"/>
      <c r="QRB46" s="30"/>
      <c r="QRC46" s="30"/>
      <c r="QRD46" s="30"/>
      <c r="QRE46" s="30"/>
      <c r="QRF46" s="30"/>
      <c r="QRG46" s="30"/>
      <c r="QRH46" s="30"/>
      <c r="QRI46" s="30"/>
      <c r="QRJ46" s="30"/>
      <c r="QRK46" s="30"/>
      <c r="QRL46" s="30"/>
      <c r="QRM46" s="30"/>
      <c r="QRN46" s="30"/>
      <c r="QRO46" s="30"/>
      <c r="QRP46" s="30"/>
      <c r="QRQ46" s="30"/>
      <c r="QRR46" s="30"/>
      <c r="QRS46" s="30"/>
      <c r="QRT46" s="30"/>
      <c r="QRU46" s="30"/>
      <c r="QRV46" s="30"/>
      <c r="QRW46" s="30"/>
      <c r="QRX46" s="30"/>
      <c r="QRY46" s="30"/>
      <c r="QRZ46" s="30"/>
      <c r="QSA46" s="30"/>
      <c r="QSB46" s="30"/>
      <c r="QSC46" s="30"/>
      <c r="QSD46" s="30"/>
      <c r="QSE46" s="30"/>
      <c r="QSF46" s="30"/>
      <c r="QSG46" s="30"/>
      <c r="QSH46" s="30"/>
      <c r="QSI46" s="30"/>
      <c r="QSJ46" s="30"/>
      <c r="QSK46" s="30"/>
      <c r="QSL46" s="30"/>
      <c r="QSM46" s="30"/>
      <c r="QSN46" s="30"/>
      <c r="QSO46" s="30"/>
      <c r="QSP46" s="30"/>
      <c r="QSQ46" s="30"/>
      <c r="QSR46" s="30"/>
      <c r="QSS46" s="30"/>
      <c r="QST46" s="30"/>
      <c r="QSU46" s="30"/>
      <c r="QSV46" s="30"/>
      <c r="QSW46" s="30"/>
      <c r="QSX46" s="30"/>
      <c r="QSY46" s="30"/>
      <c r="QSZ46" s="30"/>
      <c r="QTA46" s="30"/>
      <c r="QTB46" s="30"/>
      <c r="QTC46" s="30"/>
      <c r="QTD46" s="30"/>
      <c r="QTE46" s="30"/>
      <c r="QTF46" s="30"/>
      <c r="QTG46" s="30"/>
      <c r="QTH46" s="30"/>
      <c r="QTI46" s="30"/>
      <c r="QTJ46" s="30"/>
      <c r="QTK46" s="30"/>
      <c r="QTL46" s="30"/>
      <c r="QTM46" s="30"/>
      <c r="QTN46" s="30"/>
      <c r="QTO46" s="30"/>
      <c r="QTP46" s="30"/>
      <c r="QTQ46" s="30"/>
      <c r="QTR46" s="30"/>
      <c r="QTS46" s="30"/>
      <c r="QTT46" s="30"/>
      <c r="QTU46" s="30"/>
      <c r="QTV46" s="30"/>
      <c r="QTW46" s="30"/>
      <c r="QTX46" s="30"/>
      <c r="QTY46" s="30"/>
      <c r="QTZ46" s="30"/>
      <c r="QUA46" s="30"/>
      <c r="QUB46" s="30"/>
      <c r="QUC46" s="30"/>
      <c r="QUD46" s="30"/>
      <c r="QUE46" s="30"/>
      <c r="QUF46" s="30"/>
      <c r="QUG46" s="30"/>
      <c r="QUH46" s="30"/>
      <c r="QUI46" s="30"/>
      <c r="QUJ46" s="30"/>
      <c r="QUK46" s="30"/>
      <c r="QUL46" s="30"/>
      <c r="QUM46" s="30"/>
      <c r="QUN46" s="30"/>
      <c r="QUO46" s="30"/>
      <c r="QUP46" s="30"/>
      <c r="QUQ46" s="30"/>
      <c r="QUR46" s="30"/>
      <c r="QUS46" s="30"/>
      <c r="QUT46" s="30"/>
      <c r="QUU46" s="30"/>
      <c r="QUV46" s="30"/>
      <c r="QUW46" s="30"/>
      <c r="QUX46" s="30"/>
      <c r="QUY46" s="30"/>
      <c r="QUZ46" s="30"/>
      <c r="QVA46" s="30"/>
      <c r="QVB46" s="30"/>
      <c r="QVC46" s="30"/>
      <c r="QVD46" s="30"/>
      <c r="QVE46" s="30"/>
      <c r="QVF46" s="30"/>
      <c r="QVG46" s="30"/>
      <c r="QVH46" s="30"/>
      <c r="QVI46" s="30"/>
      <c r="QVJ46" s="30"/>
      <c r="QVK46" s="30"/>
      <c r="QVL46" s="30"/>
      <c r="QVM46" s="30"/>
      <c r="QVN46" s="30"/>
      <c r="QVO46" s="30"/>
      <c r="QVP46" s="30"/>
      <c r="QVQ46" s="30"/>
      <c r="QVR46" s="30"/>
      <c r="QVS46" s="30"/>
      <c r="QVT46" s="30"/>
      <c r="QVU46" s="30"/>
      <c r="QVV46" s="30"/>
      <c r="QVW46" s="30"/>
      <c r="QVX46" s="30"/>
      <c r="QVY46" s="30"/>
      <c r="QVZ46" s="30"/>
      <c r="QWA46" s="30"/>
      <c r="QWB46" s="30"/>
      <c r="QWC46" s="30"/>
      <c r="QWD46" s="30"/>
      <c r="QWE46" s="30"/>
      <c r="QWF46" s="30"/>
      <c r="QWG46" s="30"/>
      <c r="QWH46" s="30"/>
      <c r="QWI46" s="30"/>
      <c r="QWJ46" s="30"/>
      <c r="QWK46" s="30"/>
      <c r="QWL46" s="30"/>
      <c r="QWM46" s="30"/>
      <c r="QWN46" s="30"/>
      <c r="QWO46" s="30"/>
      <c r="QWP46" s="30"/>
      <c r="QWQ46" s="30"/>
      <c r="QWR46" s="30"/>
      <c r="QWS46" s="30"/>
      <c r="QWT46" s="30"/>
      <c r="QWU46" s="30"/>
      <c r="QWV46" s="30"/>
      <c r="QWW46" s="30"/>
      <c r="QWX46" s="30"/>
      <c r="QWY46" s="30"/>
      <c r="QWZ46" s="30"/>
      <c r="QXA46" s="30"/>
      <c r="QXB46" s="30"/>
      <c r="QXC46" s="30"/>
      <c r="QXD46" s="30"/>
      <c r="QXE46" s="30"/>
      <c r="QXF46" s="30"/>
      <c r="QXG46" s="30"/>
      <c r="QXH46" s="30"/>
      <c r="QXI46" s="30"/>
      <c r="QXJ46" s="30"/>
      <c r="QXK46" s="30"/>
      <c r="QXL46" s="30"/>
      <c r="QXM46" s="30"/>
      <c r="QXN46" s="30"/>
      <c r="QXO46" s="30"/>
      <c r="QXP46" s="30"/>
      <c r="QXQ46" s="30"/>
      <c r="QXR46" s="30"/>
      <c r="QXS46" s="30"/>
      <c r="QXT46" s="30"/>
      <c r="QXU46" s="30"/>
      <c r="QXV46" s="30"/>
      <c r="QXW46" s="30"/>
      <c r="QXX46" s="30"/>
      <c r="QXY46" s="30"/>
      <c r="QXZ46" s="30"/>
      <c r="QYA46" s="30"/>
      <c r="QYB46" s="31"/>
      <c r="QYC46" s="31"/>
      <c r="QYD46" s="31"/>
      <c r="QYE46" s="31"/>
      <c r="QYF46" s="31"/>
      <c r="QYG46" s="31"/>
      <c r="QYH46" s="31"/>
      <c r="QYI46" s="31"/>
      <c r="QYJ46" s="31"/>
      <c r="QYK46" s="31"/>
      <c r="QYL46" s="31"/>
      <c r="QYM46" s="31"/>
      <c r="QYN46" s="31"/>
      <c r="QYO46" s="31"/>
      <c r="QYP46" s="31"/>
      <c r="QYQ46" s="31"/>
      <c r="QYR46" s="31"/>
      <c r="QYS46" s="31"/>
      <c r="QYT46" s="31"/>
      <c r="QYU46" s="31"/>
      <c r="QYV46" s="31"/>
      <c r="QYW46" s="31"/>
      <c r="QYX46" s="31"/>
      <c r="QYY46" s="31"/>
      <c r="QYZ46" s="31"/>
      <c r="QZA46" s="31"/>
      <c r="QZB46" s="31"/>
      <c r="QZC46" s="31"/>
      <c r="QZD46" s="31"/>
      <c r="QZE46" s="31"/>
      <c r="QZF46" s="31"/>
      <c r="QZG46" s="31"/>
      <c r="QZH46" s="31"/>
      <c r="QZI46" s="31"/>
      <c r="QZJ46" s="31"/>
      <c r="QZK46" s="31"/>
      <c r="QZL46" s="31"/>
      <c r="QZM46" s="31"/>
      <c r="QZN46" s="31"/>
      <c r="QZO46" s="31"/>
      <c r="QZP46" s="31"/>
      <c r="QZQ46" s="31"/>
      <c r="QZR46" s="31"/>
      <c r="QZS46" s="31"/>
      <c r="QZT46" s="31"/>
      <c r="QZU46" s="31"/>
      <c r="QZV46" s="31"/>
      <c r="QZW46" s="31"/>
      <c r="QZX46" s="31"/>
      <c r="QZY46" s="31"/>
      <c r="QZZ46" s="31"/>
      <c r="RAA46" s="31"/>
      <c r="RAB46" s="31"/>
      <c r="RAC46" s="31"/>
      <c r="RAD46" s="31"/>
      <c r="RAE46" s="31"/>
      <c r="RAF46" s="31"/>
      <c r="RAG46" s="31"/>
      <c r="RAH46" s="31"/>
      <c r="RAI46" s="31"/>
      <c r="RAJ46" s="31"/>
      <c r="RAK46" s="31"/>
      <c r="RAL46" s="31"/>
      <c r="RAM46" s="31"/>
      <c r="RAN46" s="31"/>
      <c r="RAO46" s="31"/>
      <c r="RAP46" s="31"/>
      <c r="RAQ46" s="31"/>
      <c r="RAR46" s="31"/>
      <c r="RAS46" s="31"/>
      <c r="RAT46" s="31"/>
      <c r="RAU46" s="31"/>
      <c r="RAV46" s="31"/>
      <c r="RAW46" s="31"/>
      <c r="RAX46" s="31"/>
      <c r="RAY46" s="31"/>
      <c r="RAZ46" s="31"/>
      <c r="RBA46" s="31"/>
      <c r="RBB46" s="31"/>
      <c r="RBC46" s="31"/>
      <c r="RBD46" s="31"/>
      <c r="RBE46" s="31"/>
      <c r="RBF46" s="31"/>
      <c r="RBG46" s="31"/>
      <c r="RBH46" s="31"/>
      <c r="RBI46" s="31"/>
      <c r="RBJ46" s="31"/>
      <c r="RBK46" s="31"/>
      <c r="RBL46" s="31"/>
      <c r="RBM46" s="31"/>
      <c r="RBN46" s="31"/>
      <c r="RBO46" s="31"/>
      <c r="RBP46" s="31"/>
      <c r="RBQ46" s="31"/>
      <c r="RBR46" s="31"/>
      <c r="RBS46" s="31"/>
      <c r="RBT46" s="31"/>
      <c r="RBU46" s="31"/>
      <c r="RBV46" s="31"/>
      <c r="RBW46" s="31"/>
      <c r="RBX46" s="31"/>
      <c r="RBY46" s="31"/>
      <c r="RBZ46" s="31"/>
      <c r="RCA46" s="31"/>
      <c r="RCB46" s="31"/>
      <c r="RCC46" s="31"/>
      <c r="RCD46" s="31"/>
      <c r="RCE46" s="31"/>
      <c r="RCF46" s="31"/>
      <c r="RCG46" s="31"/>
      <c r="RCH46" s="31"/>
      <c r="RCI46" s="31"/>
      <c r="RCJ46" s="31"/>
      <c r="RCK46" s="31"/>
      <c r="RCL46" s="31"/>
      <c r="RCM46" s="31"/>
      <c r="RCN46" s="31"/>
      <c r="RCO46" s="31"/>
      <c r="RCP46" s="31"/>
      <c r="RCQ46" s="31"/>
      <c r="RCR46" s="31"/>
      <c r="RCS46" s="31"/>
      <c r="RCT46" s="31"/>
      <c r="RCU46" s="31"/>
      <c r="RCV46" s="31"/>
      <c r="RCW46" s="31"/>
      <c r="RCX46" s="31"/>
      <c r="RCY46" s="31"/>
      <c r="RCZ46" s="31"/>
      <c r="RDA46" s="31"/>
      <c r="RDB46" s="31"/>
      <c r="RDC46" s="31"/>
      <c r="RDD46" s="31"/>
      <c r="RDE46" s="31"/>
      <c r="RDF46" s="31"/>
      <c r="RDG46" s="31"/>
      <c r="RDH46" s="31"/>
      <c r="RDI46" s="31"/>
      <c r="RDJ46" s="31"/>
      <c r="RDK46" s="31"/>
      <c r="RDL46" s="31"/>
      <c r="RDM46" s="31"/>
      <c r="RDN46" s="31"/>
      <c r="RDO46" s="31"/>
      <c r="RDP46" s="31"/>
      <c r="RDQ46" s="31"/>
      <c r="RDR46" s="31"/>
      <c r="RDS46" s="31"/>
      <c r="RDT46" s="31"/>
      <c r="RDU46" s="31"/>
      <c r="RDV46" s="31"/>
      <c r="RDW46" s="31"/>
      <c r="RDX46" s="31"/>
      <c r="RDY46" s="31"/>
      <c r="RDZ46" s="31"/>
      <c r="REA46" s="31"/>
      <c r="REB46" s="31"/>
      <c r="REC46" s="31"/>
      <c r="RED46" s="31"/>
      <c r="REE46" s="31"/>
      <c r="REF46" s="31"/>
      <c r="REG46" s="31"/>
      <c r="REH46" s="31"/>
      <c r="REI46" s="31"/>
      <c r="REJ46" s="31"/>
      <c r="REK46" s="31"/>
      <c r="REL46" s="31"/>
      <c r="REM46" s="31"/>
      <c r="REN46" s="31"/>
      <c r="REO46" s="31"/>
      <c r="REP46" s="31"/>
      <c r="REQ46" s="31"/>
      <c r="RER46" s="31"/>
      <c r="RES46" s="31"/>
      <c r="RET46" s="31"/>
      <c r="REU46" s="31"/>
      <c r="REV46" s="31"/>
      <c r="REW46" s="31"/>
      <c r="REX46" s="31"/>
      <c r="REY46" s="31"/>
      <c r="REZ46" s="31"/>
      <c r="RFA46" s="31"/>
      <c r="RFB46" s="31"/>
      <c r="RFC46" s="31"/>
      <c r="RFD46" s="31"/>
      <c r="RFE46" s="31"/>
      <c r="RFF46" s="31"/>
      <c r="RFG46" s="31"/>
      <c r="RFH46" s="31"/>
      <c r="RFI46" s="31"/>
      <c r="RFJ46" s="31"/>
      <c r="RFK46" s="31"/>
      <c r="RFL46" s="31"/>
      <c r="RFM46" s="31"/>
      <c r="RFN46" s="31"/>
      <c r="RFO46" s="31"/>
      <c r="RFP46" s="31"/>
      <c r="RFQ46" s="31"/>
      <c r="RFR46" s="31"/>
      <c r="RFS46" s="31"/>
      <c r="RFT46" s="31"/>
      <c r="RFU46" s="31"/>
      <c r="RFV46" s="31"/>
      <c r="RFW46" s="31"/>
      <c r="RFX46" s="31"/>
      <c r="RFY46" s="31"/>
      <c r="RFZ46" s="31"/>
      <c r="RGA46" s="31"/>
      <c r="RGB46" s="31"/>
      <c r="RGC46" s="31"/>
      <c r="RGD46" s="31"/>
      <c r="RGE46" s="31"/>
      <c r="RGF46" s="31"/>
      <c r="RGG46" s="31"/>
      <c r="RGH46" s="31"/>
      <c r="RGI46" s="31"/>
      <c r="RGJ46" s="31"/>
      <c r="RGK46" s="31"/>
      <c r="RGL46" s="31"/>
      <c r="RGM46" s="31"/>
      <c r="RGN46" s="31"/>
      <c r="RGO46" s="31"/>
      <c r="RGP46" s="31"/>
      <c r="RGQ46" s="31"/>
      <c r="RGR46" s="31"/>
      <c r="RGS46" s="31"/>
      <c r="RGT46" s="31"/>
      <c r="RGU46" s="31"/>
      <c r="RGV46" s="31"/>
      <c r="RGW46" s="31"/>
      <c r="RGX46" s="31"/>
      <c r="RGY46" s="31"/>
      <c r="RGZ46" s="31"/>
      <c r="RHA46" s="31"/>
      <c r="RHB46" s="31"/>
      <c r="RHC46" s="31"/>
      <c r="RHD46" s="31"/>
      <c r="RHE46" s="31"/>
      <c r="RHF46" s="31"/>
      <c r="RHG46" s="31"/>
      <c r="RHH46" s="31"/>
      <c r="RHI46" s="31"/>
      <c r="RHJ46" s="31"/>
      <c r="RHK46" s="31"/>
      <c r="RHL46" s="31"/>
      <c r="RHM46" s="31"/>
      <c r="RHN46" s="31"/>
      <c r="RHO46" s="31"/>
      <c r="RHP46" s="31"/>
      <c r="RHQ46" s="31"/>
      <c r="RHR46" s="31"/>
      <c r="RHS46" s="31"/>
      <c r="RHT46" s="31"/>
      <c r="RHU46" s="31"/>
      <c r="RHV46" s="31"/>
      <c r="RHW46" s="31"/>
      <c r="RHX46" s="31"/>
      <c r="RHY46" s="31"/>
      <c r="RHZ46" s="31"/>
      <c r="RIA46" s="31"/>
      <c r="RIB46" s="31"/>
      <c r="RIC46" s="31"/>
      <c r="RID46" s="31"/>
      <c r="RIE46" s="31"/>
      <c r="RIF46" s="31"/>
      <c r="RIG46" s="31"/>
      <c r="RIH46" s="31"/>
      <c r="RII46" s="31"/>
      <c r="RIJ46" s="31"/>
      <c r="RIK46" s="31"/>
      <c r="RIL46" s="31"/>
      <c r="RIM46" s="31"/>
      <c r="RIN46" s="31"/>
      <c r="RIO46" s="31"/>
      <c r="RIP46" s="31"/>
      <c r="RIQ46" s="31"/>
      <c r="RIR46" s="31"/>
      <c r="RIS46" s="31"/>
      <c r="RIT46" s="31"/>
      <c r="RIU46" s="31"/>
      <c r="RIV46" s="31"/>
      <c r="RIW46" s="31"/>
      <c r="RIX46" s="31"/>
      <c r="RIY46" s="31"/>
      <c r="RIZ46" s="31"/>
      <c r="RJA46" s="31"/>
      <c r="RJB46" s="31"/>
      <c r="RJC46" s="31"/>
      <c r="RJD46" s="31"/>
      <c r="RJE46" s="31"/>
      <c r="RJF46" s="31"/>
      <c r="RJG46" s="31"/>
      <c r="RJH46" s="31"/>
      <c r="RJI46" s="31"/>
      <c r="RJJ46" s="31"/>
      <c r="RJK46" s="31"/>
      <c r="RJL46" s="31"/>
      <c r="RJM46" s="31"/>
      <c r="RJN46" s="31"/>
      <c r="RJO46" s="31"/>
      <c r="RJP46" s="31"/>
      <c r="RJQ46" s="31"/>
      <c r="RJR46" s="31"/>
      <c r="RJS46" s="31"/>
      <c r="RJT46" s="31"/>
      <c r="RJU46" s="31"/>
      <c r="RJV46" s="31"/>
      <c r="RJW46" s="31"/>
      <c r="RJX46" s="31"/>
      <c r="RJY46" s="31"/>
      <c r="RJZ46" s="31"/>
      <c r="RKA46" s="31"/>
      <c r="RKB46" s="31"/>
      <c r="RKC46" s="31"/>
      <c r="RKD46" s="31"/>
      <c r="RKE46" s="31"/>
      <c r="RKF46" s="31"/>
      <c r="RKG46" s="31"/>
      <c r="RKH46" s="31"/>
      <c r="RKI46" s="31"/>
      <c r="RKJ46" s="31"/>
      <c r="RKK46" s="31"/>
      <c r="RKL46" s="31"/>
      <c r="RKM46" s="31"/>
      <c r="RKN46" s="31"/>
      <c r="RKO46" s="31"/>
      <c r="RKP46" s="31"/>
      <c r="RKQ46" s="31"/>
      <c r="RKR46" s="31"/>
      <c r="RKS46" s="31"/>
      <c r="RKT46" s="31"/>
      <c r="RKU46" s="31"/>
      <c r="RKV46" s="31"/>
      <c r="RKW46" s="31"/>
      <c r="RKX46" s="31"/>
      <c r="RKY46" s="31"/>
      <c r="RKZ46" s="31"/>
      <c r="RLA46" s="31"/>
      <c r="RLB46" s="31"/>
      <c r="RLC46" s="31"/>
      <c r="RLD46" s="31"/>
      <c r="RLE46" s="31"/>
      <c r="RLF46" s="31"/>
      <c r="RLG46" s="31"/>
      <c r="RLH46" s="31"/>
      <c r="RLI46" s="31"/>
      <c r="RLJ46" s="31"/>
      <c r="RLK46" s="31"/>
      <c r="RLL46" s="31"/>
      <c r="RLM46" s="31"/>
      <c r="RLN46" s="31"/>
      <c r="RLO46" s="31"/>
      <c r="RLP46" s="31"/>
      <c r="RLQ46" s="31"/>
      <c r="RLR46" s="31"/>
      <c r="RLS46" s="31"/>
      <c r="RLT46" s="31"/>
      <c r="RLU46" s="31"/>
      <c r="RLV46" s="31"/>
      <c r="RLW46" s="31"/>
      <c r="RLX46" s="31"/>
      <c r="RLY46" s="31"/>
      <c r="RLZ46" s="31"/>
      <c r="RMA46" s="31"/>
      <c r="RMB46" s="31"/>
      <c r="RMC46" s="31"/>
      <c r="RMD46" s="31"/>
      <c r="RME46" s="31"/>
      <c r="RMF46" s="31"/>
      <c r="RMG46" s="31"/>
      <c r="RMH46" s="31"/>
      <c r="RMI46" s="31"/>
      <c r="RMJ46" s="31"/>
      <c r="RMK46" s="31"/>
      <c r="RML46" s="31"/>
      <c r="RMM46" s="31"/>
      <c r="RMN46" s="31"/>
      <c r="RMO46" s="31"/>
      <c r="RMP46" s="31"/>
      <c r="RMQ46" s="31"/>
      <c r="RMR46" s="31"/>
      <c r="RMS46" s="31"/>
      <c r="RMT46" s="31"/>
      <c r="RMU46" s="31"/>
      <c r="RMV46" s="31"/>
      <c r="RMW46" s="31"/>
      <c r="RMX46" s="31"/>
      <c r="RMY46" s="31"/>
      <c r="RMZ46" s="31"/>
      <c r="RNA46" s="31"/>
      <c r="RNB46" s="31"/>
      <c r="RNC46" s="31"/>
      <c r="RND46" s="31"/>
      <c r="RNE46" s="31"/>
      <c r="RNF46" s="31"/>
      <c r="RNG46" s="31"/>
      <c r="RNH46" s="31"/>
      <c r="RNI46" s="31"/>
      <c r="RNJ46" s="31"/>
      <c r="RNK46" s="31"/>
      <c r="RNL46" s="31"/>
      <c r="RNM46" s="31"/>
      <c r="RNN46" s="31"/>
      <c r="RNO46" s="31"/>
      <c r="RNP46" s="31"/>
      <c r="RNQ46" s="31"/>
      <c r="RNR46" s="31"/>
      <c r="RNS46" s="31"/>
      <c r="RNT46" s="31"/>
      <c r="RNU46" s="31"/>
      <c r="RNV46" s="31"/>
      <c r="RNW46" s="31"/>
      <c r="RNX46" s="31"/>
      <c r="RNY46" s="31"/>
      <c r="RNZ46" s="31"/>
      <c r="ROA46" s="31"/>
      <c r="ROB46" s="31"/>
      <c r="ROC46" s="31"/>
      <c r="ROD46" s="31"/>
      <c r="ROE46" s="31"/>
      <c r="ROF46" s="31"/>
      <c r="ROG46" s="31"/>
      <c r="ROH46" s="31"/>
      <c r="ROI46" s="31"/>
      <c r="ROJ46" s="31"/>
      <c r="ROK46" s="31"/>
      <c r="ROL46" s="31"/>
      <c r="ROM46" s="31"/>
      <c r="RON46" s="31"/>
      <c r="ROO46" s="31"/>
      <c r="ROP46" s="31"/>
      <c r="ROQ46" s="31"/>
      <c r="ROR46" s="31"/>
      <c r="ROS46" s="31"/>
      <c r="ROT46" s="31"/>
      <c r="ROU46" s="31"/>
      <c r="ROV46" s="31"/>
      <c r="ROW46" s="31"/>
      <c r="ROX46" s="31"/>
      <c r="ROY46" s="31"/>
      <c r="ROZ46" s="31"/>
      <c r="RPA46" s="31"/>
      <c r="RPB46" s="31"/>
      <c r="RPC46" s="31"/>
      <c r="RPD46" s="31"/>
      <c r="RPE46" s="31"/>
      <c r="RPF46" s="31"/>
      <c r="RPG46" s="31"/>
      <c r="RPH46" s="31"/>
      <c r="RPI46" s="31"/>
      <c r="RPJ46" s="31"/>
      <c r="RPK46" s="31"/>
      <c r="RPL46" s="31"/>
      <c r="RPM46" s="31"/>
      <c r="RPN46" s="31"/>
      <c r="RPO46" s="31"/>
      <c r="RPP46" s="31"/>
      <c r="RPQ46" s="31"/>
      <c r="RPR46" s="31"/>
      <c r="RPS46" s="31"/>
      <c r="RPT46" s="31"/>
      <c r="RPU46" s="31"/>
      <c r="RPV46" s="31"/>
      <c r="RPW46" s="31"/>
      <c r="RPX46" s="31"/>
      <c r="RPY46" s="31"/>
      <c r="RPZ46" s="31"/>
      <c r="RQA46" s="31"/>
      <c r="RQB46" s="31"/>
      <c r="RQC46" s="31"/>
      <c r="RQD46" s="31"/>
      <c r="RQE46" s="31"/>
      <c r="RQF46" s="31"/>
      <c r="RQG46" s="31"/>
      <c r="RQH46" s="31"/>
      <c r="RQI46" s="31"/>
      <c r="RQJ46" s="31"/>
      <c r="RQK46" s="31"/>
      <c r="RQL46" s="31"/>
      <c r="RQM46" s="31"/>
      <c r="RQN46" s="31"/>
      <c r="RQO46" s="31"/>
      <c r="RQP46" s="31"/>
      <c r="RQQ46" s="31"/>
      <c r="RQR46" s="31"/>
      <c r="RQS46" s="31"/>
      <c r="RQT46" s="31"/>
      <c r="RQU46" s="31"/>
      <c r="RQV46" s="31"/>
      <c r="RQW46" s="31"/>
      <c r="RQX46" s="31"/>
      <c r="RQY46" s="31"/>
      <c r="RQZ46" s="31"/>
      <c r="RRA46" s="31"/>
      <c r="RRB46" s="31"/>
      <c r="RRC46" s="31"/>
      <c r="RRD46" s="31"/>
      <c r="RRE46" s="31"/>
      <c r="RRF46" s="31"/>
      <c r="RRG46" s="31"/>
      <c r="RRH46" s="31"/>
      <c r="RRI46" s="31"/>
      <c r="RRJ46" s="31"/>
      <c r="RRK46" s="31"/>
      <c r="RRL46" s="31"/>
      <c r="RRM46" s="31"/>
      <c r="RRN46" s="31"/>
      <c r="RRO46" s="31"/>
      <c r="RRP46" s="31"/>
      <c r="RRQ46" s="31"/>
      <c r="RRR46" s="31"/>
      <c r="RRS46" s="31"/>
      <c r="RRT46" s="31"/>
      <c r="RRU46" s="31"/>
      <c r="RRV46" s="31"/>
      <c r="RRW46" s="31"/>
      <c r="RRX46" s="31"/>
      <c r="RRY46" s="31"/>
      <c r="RRZ46" s="31"/>
      <c r="RSA46" s="31"/>
      <c r="RSB46" s="31"/>
      <c r="RSC46" s="31"/>
      <c r="RSD46" s="31"/>
      <c r="RSE46" s="31"/>
      <c r="RSF46" s="31"/>
      <c r="RSG46" s="31"/>
      <c r="RSH46" s="31"/>
      <c r="RSI46" s="31"/>
      <c r="RSJ46" s="31"/>
      <c r="RSK46" s="31"/>
      <c r="RSL46" s="31"/>
      <c r="RSM46" s="31"/>
      <c r="RSN46" s="31"/>
      <c r="RSO46" s="31"/>
      <c r="RSP46" s="31"/>
      <c r="RSQ46" s="31"/>
      <c r="RSR46" s="31"/>
      <c r="RSS46" s="31"/>
      <c r="RST46" s="31"/>
      <c r="RSU46" s="31"/>
      <c r="RSV46" s="31"/>
      <c r="RSW46" s="31"/>
      <c r="RSX46" s="31"/>
      <c r="RSY46" s="31"/>
      <c r="RSZ46" s="31"/>
      <c r="RTA46" s="31"/>
      <c r="RTB46" s="31"/>
      <c r="RTC46" s="31"/>
      <c r="RTD46" s="31"/>
      <c r="RTE46" s="31"/>
      <c r="RTF46" s="31"/>
      <c r="RTG46" s="31"/>
      <c r="RTH46" s="31"/>
      <c r="RTI46" s="31"/>
      <c r="RTJ46" s="31"/>
      <c r="RTK46" s="31"/>
      <c r="RTL46" s="31"/>
      <c r="RTM46" s="31"/>
      <c r="RTN46" s="31"/>
      <c r="RTO46" s="31"/>
      <c r="RTP46" s="31"/>
      <c r="RTQ46" s="31"/>
      <c r="RTR46" s="31"/>
      <c r="RTS46" s="31"/>
      <c r="RTT46" s="31"/>
      <c r="RTU46" s="31"/>
      <c r="RTV46" s="31"/>
      <c r="RTW46" s="31"/>
      <c r="RTX46" s="31"/>
      <c r="RTY46" s="31"/>
      <c r="RTZ46" s="31"/>
      <c r="RUA46" s="31"/>
      <c r="RUB46" s="31"/>
      <c r="RUC46" s="31"/>
      <c r="RUD46" s="31"/>
      <c r="RUE46" s="31"/>
      <c r="RUF46" s="31"/>
      <c r="RUG46" s="31"/>
      <c r="RUH46" s="31"/>
      <c r="RUI46" s="31"/>
      <c r="RUJ46" s="31"/>
      <c r="RUK46" s="31"/>
      <c r="RUL46" s="31"/>
      <c r="RUM46" s="31"/>
      <c r="RUN46" s="31"/>
      <c r="RUO46" s="31"/>
      <c r="RUP46" s="31"/>
      <c r="RUQ46" s="31"/>
      <c r="RUR46" s="31"/>
      <c r="RUS46" s="31"/>
      <c r="RUT46" s="31"/>
      <c r="RUU46" s="31"/>
      <c r="RUV46" s="31"/>
      <c r="RUW46" s="31"/>
      <c r="RUX46" s="31"/>
      <c r="RUY46" s="31"/>
      <c r="RUZ46" s="31"/>
      <c r="RVA46" s="31"/>
      <c r="RVB46" s="31"/>
      <c r="RVC46" s="31"/>
      <c r="RVD46" s="31"/>
      <c r="RVE46" s="31"/>
      <c r="RVF46" s="31"/>
      <c r="RVG46" s="31"/>
      <c r="RVH46" s="31"/>
      <c r="RVI46" s="31"/>
      <c r="RVJ46" s="31"/>
      <c r="RVK46" s="31"/>
      <c r="RVL46" s="31"/>
      <c r="RVM46" s="31"/>
      <c r="RVN46" s="31"/>
      <c r="RVO46" s="31"/>
      <c r="RVP46" s="31"/>
      <c r="RVQ46" s="31"/>
      <c r="RVR46" s="31"/>
      <c r="RVS46" s="31"/>
      <c r="RVT46" s="31"/>
      <c r="RVU46" s="31"/>
      <c r="RVV46" s="31"/>
      <c r="RVW46" s="31"/>
      <c r="RVX46" s="31"/>
      <c r="RVY46" s="31"/>
      <c r="RVZ46" s="31"/>
      <c r="RWA46" s="31"/>
      <c r="RWB46" s="31"/>
      <c r="RWC46" s="31"/>
      <c r="RWD46" s="31"/>
      <c r="RWE46" s="31"/>
      <c r="RWF46" s="31"/>
      <c r="RWG46" s="31"/>
      <c r="RWH46" s="31"/>
      <c r="RWI46" s="31"/>
      <c r="RWJ46" s="31"/>
      <c r="RWK46" s="31"/>
      <c r="RWL46" s="31"/>
      <c r="RWM46" s="31"/>
      <c r="RWN46" s="31"/>
      <c r="RWO46" s="31"/>
      <c r="RWP46" s="31"/>
      <c r="RWQ46" s="31"/>
      <c r="RWR46" s="31"/>
      <c r="RWS46" s="31"/>
      <c r="RWT46" s="31"/>
      <c r="RWU46" s="31"/>
      <c r="RWV46" s="31"/>
      <c r="RWW46" s="31"/>
      <c r="RWX46" s="31"/>
      <c r="RWY46" s="31"/>
      <c r="RWZ46" s="31"/>
      <c r="RXA46" s="31"/>
      <c r="RXB46" s="31"/>
      <c r="RXC46" s="31"/>
      <c r="RXD46" s="31"/>
      <c r="RXE46" s="31"/>
      <c r="RXF46" s="31"/>
      <c r="RXG46" s="31"/>
      <c r="RXH46" s="31"/>
      <c r="RXI46" s="31"/>
      <c r="RXJ46" s="31"/>
      <c r="RXK46" s="31"/>
      <c r="RXL46" s="31"/>
      <c r="RXM46" s="31"/>
      <c r="RXN46" s="31"/>
      <c r="RXO46" s="31"/>
      <c r="RXP46" s="31"/>
      <c r="RXQ46" s="31"/>
      <c r="RXR46" s="31"/>
      <c r="RXS46" s="31"/>
      <c r="RXT46" s="31"/>
      <c r="RXU46" s="31"/>
      <c r="RXV46" s="31"/>
      <c r="RXW46" s="31"/>
      <c r="RXX46" s="31"/>
      <c r="RXY46" s="31"/>
      <c r="RXZ46" s="31"/>
      <c r="RYA46" s="31"/>
      <c r="RYB46" s="31"/>
      <c r="RYC46" s="31"/>
      <c r="RYD46" s="31"/>
      <c r="RYE46" s="31"/>
      <c r="RYF46" s="31"/>
      <c r="RYG46" s="31"/>
      <c r="RYH46" s="31"/>
      <c r="RYI46" s="31"/>
      <c r="RYJ46" s="31"/>
      <c r="RYK46" s="31"/>
      <c r="RYL46" s="31"/>
      <c r="RYM46" s="31"/>
      <c r="RYN46" s="31"/>
      <c r="RYO46" s="31"/>
      <c r="RYP46" s="31"/>
      <c r="RYQ46" s="31"/>
      <c r="RYR46" s="31"/>
      <c r="RYS46" s="31"/>
      <c r="RYT46" s="31"/>
      <c r="RYU46" s="31"/>
      <c r="RYV46" s="31"/>
      <c r="RYW46" s="31"/>
      <c r="RYX46" s="31"/>
      <c r="RYY46" s="31"/>
      <c r="RYZ46" s="31"/>
      <c r="RZA46" s="31"/>
      <c r="RZB46" s="31"/>
      <c r="RZC46" s="31"/>
      <c r="RZD46" s="31"/>
      <c r="RZE46" s="31"/>
      <c r="RZF46" s="31"/>
      <c r="RZG46" s="31"/>
      <c r="RZH46" s="31"/>
      <c r="RZI46" s="31"/>
      <c r="RZJ46" s="31"/>
      <c r="RZK46" s="31"/>
      <c r="RZL46" s="31"/>
      <c r="RZM46" s="31"/>
      <c r="RZN46" s="31"/>
      <c r="RZO46" s="31"/>
      <c r="RZP46" s="31"/>
      <c r="RZQ46" s="31"/>
      <c r="RZR46" s="31"/>
      <c r="RZS46" s="31"/>
      <c r="RZT46" s="31"/>
      <c r="RZU46" s="31"/>
      <c r="RZV46" s="31"/>
      <c r="RZW46" s="31"/>
      <c r="RZX46" s="31"/>
      <c r="RZY46" s="31"/>
      <c r="RZZ46" s="31"/>
      <c r="SAA46" s="31"/>
      <c r="SAB46" s="31"/>
      <c r="SAC46" s="31"/>
      <c r="SAD46" s="31"/>
      <c r="SAE46" s="31"/>
      <c r="SAF46" s="31"/>
      <c r="SAG46" s="31"/>
      <c r="SAH46" s="31"/>
      <c r="SAI46" s="31"/>
      <c r="SAJ46" s="31"/>
      <c r="SAK46" s="31"/>
      <c r="SAL46" s="31"/>
      <c r="SAM46" s="31"/>
      <c r="SAN46" s="31"/>
      <c r="SAO46" s="31"/>
      <c r="SAP46" s="31"/>
      <c r="SAQ46" s="31"/>
      <c r="SAR46" s="31"/>
      <c r="SAS46" s="31"/>
      <c r="SAT46" s="31"/>
      <c r="SAU46" s="31"/>
      <c r="SAV46" s="31"/>
      <c r="SAW46" s="31"/>
      <c r="SAX46" s="31"/>
      <c r="SAY46" s="31"/>
      <c r="SAZ46" s="31"/>
      <c r="SBA46" s="31"/>
      <c r="SBB46" s="31"/>
      <c r="SBC46" s="31"/>
      <c r="SBD46" s="31"/>
      <c r="SBE46" s="31"/>
      <c r="SBF46" s="31"/>
      <c r="SBG46" s="31"/>
      <c r="SBH46" s="31"/>
      <c r="SBI46" s="31"/>
      <c r="SBJ46" s="31"/>
      <c r="SBK46" s="31"/>
      <c r="SBL46" s="31"/>
      <c r="SBM46" s="31"/>
      <c r="SBN46" s="31"/>
      <c r="SBO46" s="31"/>
      <c r="SBP46" s="31"/>
      <c r="SBQ46" s="31"/>
      <c r="SBR46" s="31"/>
      <c r="SBS46" s="31"/>
      <c r="SBT46" s="31"/>
      <c r="SBU46" s="31"/>
      <c r="SBV46" s="31"/>
      <c r="SBW46" s="31"/>
      <c r="SBX46" s="31"/>
      <c r="SBY46" s="31"/>
      <c r="SBZ46" s="31"/>
      <c r="SCA46" s="31"/>
      <c r="SCB46" s="31"/>
      <c r="SCC46" s="31"/>
      <c r="SCD46" s="31"/>
      <c r="SCE46" s="31"/>
      <c r="SCF46" s="31"/>
      <c r="SCG46" s="31"/>
      <c r="SCH46" s="31"/>
      <c r="SCI46" s="31"/>
      <c r="SCJ46" s="31"/>
      <c r="SCK46" s="31"/>
      <c r="SCL46" s="31"/>
      <c r="SCM46" s="31"/>
      <c r="SCN46" s="31"/>
      <c r="SCO46" s="31"/>
      <c r="SCP46" s="31"/>
      <c r="SCQ46" s="31"/>
      <c r="SCR46" s="31"/>
      <c r="SCS46" s="31"/>
      <c r="SCT46" s="31"/>
      <c r="SCU46" s="31"/>
      <c r="SCV46" s="31"/>
      <c r="SCW46" s="31"/>
      <c r="SCX46" s="31"/>
      <c r="SCY46" s="31"/>
      <c r="SCZ46" s="31"/>
      <c r="SDA46" s="31"/>
      <c r="SDB46" s="31"/>
      <c r="SDC46" s="31"/>
      <c r="SDD46" s="31"/>
      <c r="SDE46" s="31"/>
      <c r="SDF46" s="31"/>
      <c r="SDG46" s="31"/>
      <c r="SDH46" s="31"/>
      <c r="SDI46" s="31"/>
      <c r="SDJ46" s="31"/>
      <c r="SDK46" s="31"/>
      <c r="SDL46" s="31"/>
      <c r="SDM46" s="31"/>
      <c r="SDN46" s="31"/>
      <c r="SDO46" s="31"/>
      <c r="SDP46" s="31"/>
      <c r="SDQ46" s="31"/>
      <c r="SDR46" s="31"/>
      <c r="SDS46" s="31"/>
      <c r="SDT46" s="31"/>
      <c r="SDU46" s="31"/>
      <c r="SDV46" s="31"/>
      <c r="SDW46" s="31"/>
      <c r="SDX46" s="31"/>
      <c r="SDY46" s="31"/>
      <c r="SDZ46" s="31"/>
      <c r="SEA46" s="31"/>
      <c r="SEB46" s="31"/>
      <c r="SEC46" s="31"/>
      <c r="SED46" s="31"/>
      <c r="SEE46" s="31"/>
      <c r="SEF46" s="31"/>
      <c r="SEG46" s="31"/>
      <c r="SEH46" s="31"/>
      <c r="SEI46" s="31"/>
      <c r="SEJ46" s="31"/>
      <c r="SEK46" s="31"/>
      <c r="SEL46" s="31"/>
      <c r="SEM46" s="31"/>
      <c r="SEN46" s="31"/>
      <c r="SEO46" s="31"/>
      <c r="SEP46" s="31"/>
      <c r="SEQ46" s="31"/>
      <c r="SER46" s="31"/>
      <c r="SES46" s="31"/>
      <c r="SET46" s="31"/>
      <c r="SEU46" s="31"/>
      <c r="SEV46" s="31"/>
      <c r="SEW46" s="31"/>
      <c r="SEX46" s="31"/>
      <c r="SEY46" s="31"/>
      <c r="SEZ46" s="31"/>
      <c r="SFA46" s="31"/>
      <c r="SFB46" s="31"/>
      <c r="SFC46" s="31"/>
      <c r="SFD46" s="31"/>
      <c r="SFE46" s="31"/>
      <c r="SFF46" s="31"/>
      <c r="SFG46" s="31"/>
      <c r="SFH46" s="31"/>
      <c r="SFI46" s="31"/>
      <c r="SFJ46" s="31"/>
      <c r="SFK46" s="31"/>
      <c r="SFL46" s="31"/>
      <c r="SFM46" s="31"/>
      <c r="SFN46" s="31"/>
      <c r="SFO46" s="31"/>
      <c r="SFP46" s="31"/>
      <c r="SFQ46" s="31"/>
      <c r="SFR46" s="31"/>
      <c r="SFS46" s="31"/>
      <c r="SFT46" s="31"/>
      <c r="SFU46" s="31"/>
      <c r="SFV46" s="31"/>
      <c r="SFW46" s="31"/>
      <c r="SFX46" s="31"/>
      <c r="SFY46" s="31"/>
      <c r="SFZ46" s="31"/>
      <c r="SGA46" s="31"/>
      <c r="SGB46" s="31"/>
      <c r="SGC46" s="31"/>
      <c r="SGD46" s="31"/>
      <c r="SGE46" s="31"/>
      <c r="SGF46" s="31"/>
      <c r="SGG46" s="31"/>
      <c r="SGH46" s="31"/>
      <c r="SGI46" s="31"/>
      <c r="SGJ46" s="31"/>
      <c r="SGK46" s="31"/>
      <c r="SGL46" s="31"/>
      <c r="SGM46" s="31"/>
      <c r="SGN46" s="31"/>
      <c r="SGO46" s="31"/>
      <c r="SGP46" s="31"/>
      <c r="SGQ46" s="31"/>
      <c r="SGR46" s="31"/>
      <c r="SGS46" s="31"/>
      <c r="SGT46" s="31"/>
      <c r="SGU46" s="31"/>
      <c r="SGV46" s="31"/>
      <c r="SGW46" s="31"/>
      <c r="SGX46" s="31"/>
      <c r="SGY46" s="31"/>
      <c r="SGZ46" s="31"/>
      <c r="SHA46" s="31"/>
      <c r="SHB46" s="31"/>
      <c r="SHC46" s="31"/>
      <c r="SHD46" s="31"/>
      <c r="SHE46" s="31"/>
      <c r="SHF46" s="31"/>
      <c r="SHG46" s="31"/>
      <c r="SHH46" s="31"/>
      <c r="SHI46" s="31"/>
      <c r="SHJ46" s="31"/>
      <c r="SHK46" s="31"/>
      <c r="SHL46" s="31"/>
      <c r="SHM46" s="31"/>
      <c r="SHN46" s="31"/>
      <c r="SHO46" s="31"/>
      <c r="SHP46" s="31"/>
      <c r="SHQ46" s="31"/>
      <c r="SHR46" s="31"/>
      <c r="SHS46" s="31"/>
      <c r="SHT46" s="31"/>
      <c r="SHU46" s="31"/>
      <c r="SHV46" s="31"/>
      <c r="SHW46" s="31"/>
      <c r="SHX46" s="31"/>
      <c r="SHY46" s="31"/>
      <c r="SHZ46" s="31"/>
      <c r="SIA46" s="31"/>
      <c r="SIB46" s="31"/>
      <c r="SIC46" s="31"/>
      <c r="SID46" s="31"/>
      <c r="SIE46" s="31"/>
      <c r="SIF46" s="31"/>
      <c r="SIG46" s="31"/>
      <c r="SIH46" s="31"/>
      <c r="SII46" s="31"/>
      <c r="SIJ46" s="31"/>
      <c r="SIK46" s="31"/>
      <c r="SIL46" s="31"/>
      <c r="SIM46" s="31"/>
      <c r="SIN46" s="31"/>
      <c r="SIO46" s="31"/>
      <c r="SIP46" s="31"/>
      <c r="SIQ46" s="31"/>
      <c r="SIR46" s="31"/>
      <c r="SIS46" s="31"/>
      <c r="SIT46" s="31"/>
      <c r="SIU46" s="31"/>
      <c r="SIV46" s="31"/>
      <c r="SIW46" s="31"/>
      <c r="SIX46" s="31"/>
      <c r="SIY46" s="31"/>
      <c r="SIZ46" s="31"/>
      <c r="SJA46" s="31"/>
      <c r="SJB46" s="31"/>
      <c r="SJC46" s="31"/>
      <c r="SJD46" s="31"/>
      <c r="SJE46" s="31"/>
      <c r="SJF46" s="31"/>
      <c r="SJG46" s="31"/>
      <c r="SJH46" s="31"/>
      <c r="SJI46" s="31"/>
      <c r="SJJ46" s="31"/>
      <c r="SJK46" s="31"/>
      <c r="SJL46" s="31"/>
      <c r="SJM46" s="31"/>
      <c r="SJN46" s="31"/>
      <c r="SJO46" s="31"/>
      <c r="SJP46" s="31"/>
      <c r="SJQ46" s="31"/>
      <c r="SJR46" s="31"/>
      <c r="SJS46" s="31"/>
      <c r="SJT46" s="31"/>
      <c r="SJU46" s="31"/>
      <c r="SJV46" s="31"/>
      <c r="SJW46" s="31"/>
      <c r="SJX46" s="31"/>
      <c r="SJY46" s="31"/>
      <c r="SJZ46" s="31"/>
      <c r="SKA46" s="31"/>
      <c r="SKB46" s="31"/>
      <c r="SKC46" s="31"/>
      <c r="SKD46" s="31"/>
      <c r="SKE46" s="31"/>
      <c r="SKF46" s="31"/>
      <c r="SKG46" s="31"/>
      <c r="SKH46" s="31"/>
      <c r="SKI46" s="31"/>
      <c r="SKJ46" s="31"/>
      <c r="SKK46" s="31"/>
      <c r="SKL46" s="31"/>
      <c r="SKM46" s="31"/>
      <c r="SKN46" s="31"/>
      <c r="SKO46" s="31"/>
      <c r="SKP46" s="31"/>
      <c r="SKQ46" s="31"/>
      <c r="SKR46" s="31"/>
      <c r="SKS46" s="31"/>
      <c r="SKT46" s="31"/>
      <c r="SKU46" s="31"/>
      <c r="SKV46" s="31"/>
      <c r="SKW46" s="31"/>
      <c r="SKX46" s="31"/>
      <c r="SKY46" s="31"/>
      <c r="SKZ46" s="31"/>
      <c r="SLA46" s="31"/>
      <c r="SLB46" s="31"/>
      <c r="SLC46" s="31"/>
      <c r="SLD46" s="31"/>
      <c r="SLE46" s="31"/>
      <c r="SLF46" s="31"/>
      <c r="SLG46" s="31"/>
      <c r="SLH46" s="31"/>
      <c r="SLI46" s="31"/>
      <c r="SLJ46" s="31"/>
      <c r="SLK46" s="31"/>
      <c r="SLL46" s="31"/>
      <c r="SLM46" s="31"/>
      <c r="SLN46" s="31"/>
      <c r="SLO46" s="31"/>
      <c r="SLP46" s="31"/>
      <c r="SLQ46" s="31"/>
      <c r="SLR46" s="31"/>
      <c r="SLS46" s="31"/>
      <c r="SLT46" s="31"/>
      <c r="SLU46" s="31"/>
      <c r="SLV46" s="31"/>
      <c r="SLW46" s="31"/>
      <c r="SLX46" s="31"/>
      <c r="SLY46" s="31"/>
      <c r="SLZ46" s="31"/>
      <c r="SMA46" s="31"/>
      <c r="SMB46" s="31"/>
      <c r="SMC46" s="31"/>
      <c r="SMD46" s="31"/>
      <c r="SME46" s="31"/>
      <c r="SMF46" s="31"/>
      <c r="SMG46" s="31"/>
      <c r="SMH46" s="31"/>
      <c r="SMI46" s="31"/>
      <c r="SMJ46" s="31"/>
      <c r="SMK46" s="31"/>
      <c r="SML46" s="31"/>
      <c r="SMM46" s="31"/>
      <c r="SMN46" s="31"/>
      <c r="SMO46" s="31"/>
      <c r="SMP46" s="31"/>
      <c r="SMQ46" s="31"/>
      <c r="SMR46" s="31"/>
      <c r="SMS46" s="31"/>
      <c r="SMT46" s="31"/>
      <c r="SMU46" s="31"/>
      <c r="SMV46" s="31"/>
      <c r="SMW46" s="31"/>
      <c r="SMX46" s="31"/>
      <c r="SMY46" s="31"/>
      <c r="SMZ46" s="31"/>
      <c r="SNA46" s="31"/>
      <c r="SNB46" s="31"/>
      <c r="SNC46" s="31"/>
      <c r="SND46" s="31"/>
      <c r="SNE46" s="31"/>
      <c r="SNF46" s="31"/>
      <c r="SNG46" s="31"/>
      <c r="SNH46" s="31"/>
      <c r="SNI46" s="31"/>
      <c r="SNJ46" s="31"/>
      <c r="SNK46" s="31"/>
      <c r="SNL46" s="31"/>
      <c r="SNM46" s="31"/>
      <c r="SNN46" s="31"/>
      <c r="SNO46" s="31"/>
      <c r="SNP46" s="31"/>
      <c r="SNQ46" s="31"/>
      <c r="SNR46" s="31"/>
      <c r="SNS46" s="31"/>
      <c r="SNT46" s="31"/>
      <c r="SNU46" s="31"/>
      <c r="SNV46" s="31"/>
      <c r="SNW46" s="31"/>
      <c r="SNX46" s="31"/>
      <c r="SNY46" s="31"/>
      <c r="SNZ46" s="31"/>
      <c r="SOA46" s="31"/>
      <c r="SOB46" s="31"/>
      <c r="SOC46" s="31"/>
      <c r="SOD46" s="31"/>
      <c r="SOE46" s="31"/>
      <c r="SOF46" s="31"/>
      <c r="SOG46" s="31"/>
      <c r="SOH46" s="31"/>
      <c r="SOI46" s="31"/>
      <c r="SOJ46" s="31"/>
      <c r="SOK46" s="31"/>
      <c r="SOL46" s="31"/>
      <c r="SOM46" s="31"/>
      <c r="SON46" s="31"/>
      <c r="SOO46" s="31"/>
      <c r="SOP46" s="31"/>
      <c r="SOQ46" s="31"/>
      <c r="SOR46" s="31"/>
      <c r="SOS46" s="31"/>
      <c r="SOT46" s="31"/>
      <c r="SOU46" s="31"/>
      <c r="SOV46" s="31"/>
      <c r="SOW46" s="31"/>
      <c r="SOX46" s="31"/>
      <c r="SOY46" s="31"/>
      <c r="SOZ46" s="31"/>
      <c r="SPA46" s="31"/>
      <c r="SPB46" s="31"/>
      <c r="SPC46" s="31"/>
      <c r="SPD46" s="31"/>
      <c r="SPE46" s="31"/>
      <c r="SPF46" s="31"/>
      <c r="SPG46" s="31"/>
      <c r="SPH46" s="31"/>
      <c r="SPI46" s="31"/>
      <c r="SPJ46" s="31"/>
      <c r="SPK46" s="31"/>
      <c r="SPL46" s="31"/>
      <c r="SPM46" s="31"/>
      <c r="SPN46" s="31"/>
      <c r="SPO46" s="31"/>
      <c r="SPP46" s="31"/>
      <c r="SPQ46" s="31"/>
      <c r="SPR46" s="31"/>
      <c r="SPS46" s="31"/>
      <c r="SPT46" s="31"/>
      <c r="SPU46" s="31"/>
      <c r="SPV46" s="31"/>
      <c r="SPW46" s="31"/>
      <c r="SPX46" s="31"/>
      <c r="SPY46" s="31"/>
      <c r="SPZ46" s="31"/>
      <c r="SQA46" s="31"/>
      <c r="SQB46" s="31"/>
      <c r="SQC46" s="31"/>
      <c r="SQD46" s="31"/>
      <c r="SQE46" s="31"/>
      <c r="SQF46" s="31"/>
      <c r="SQG46" s="31"/>
      <c r="SQH46" s="31"/>
      <c r="SQI46" s="31"/>
      <c r="SQJ46" s="31"/>
      <c r="SQK46" s="31"/>
      <c r="SQL46" s="31"/>
      <c r="SQM46" s="31"/>
      <c r="SQN46" s="31"/>
      <c r="SQO46" s="31"/>
      <c r="SQP46" s="31"/>
      <c r="SQQ46" s="31"/>
      <c r="SQR46" s="31"/>
      <c r="SQS46" s="31"/>
      <c r="SQT46" s="31"/>
      <c r="SQU46" s="31"/>
      <c r="SQV46" s="31"/>
      <c r="SQW46" s="31"/>
      <c r="SQX46" s="31"/>
      <c r="SQY46" s="31"/>
      <c r="SQZ46" s="31"/>
      <c r="SRA46" s="31"/>
      <c r="SRB46" s="31"/>
      <c r="SRC46" s="31"/>
      <c r="SRD46" s="31"/>
      <c r="SRE46" s="31"/>
      <c r="SRF46" s="31"/>
      <c r="SRG46" s="31"/>
      <c r="SRH46" s="31"/>
      <c r="SRI46" s="31"/>
      <c r="SRJ46" s="31"/>
      <c r="SRK46" s="31"/>
      <c r="SRL46" s="31"/>
      <c r="SRM46" s="31"/>
      <c r="SRN46" s="31"/>
      <c r="SRO46" s="31"/>
      <c r="SRP46" s="31"/>
      <c r="SRQ46" s="31"/>
      <c r="SRR46" s="31"/>
      <c r="SRS46" s="31"/>
      <c r="SRT46" s="31"/>
      <c r="SRU46" s="31"/>
      <c r="SRV46" s="31"/>
      <c r="SRW46" s="31"/>
      <c r="SRX46" s="31"/>
      <c r="SRY46" s="31"/>
      <c r="SRZ46" s="31"/>
      <c r="SSA46" s="31"/>
      <c r="SSB46" s="31"/>
      <c r="SSC46" s="31"/>
      <c r="SSD46" s="31"/>
      <c r="SSE46" s="31"/>
      <c r="SSF46" s="31"/>
      <c r="SSG46" s="31"/>
      <c r="SSH46" s="31"/>
      <c r="SSI46" s="31"/>
      <c r="SSJ46" s="31"/>
      <c r="SSK46" s="31"/>
      <c r="SSL46" s="31"/>
      <c r="SSM46" s="31"/>
      <c r="SSN46" s="31"/>
      <c r="SSO46" s="31"/>
      <c r="SSP46" s="31"/>
      <c r="SSQ46" s="31"/>
      <c r="SSR46" s="31"/>
      <c r="SSS46" s="31"/>
      <c r="SST46" s="31"/>
      <c r="SSU46" s="31"/>
      <c r="SSV46" s="31"/>
      <c r="SSW46" s="31"/>
      <c r="SSX46" s="31"/>
      <c r="SSY46" s="31"/>
      <c r="SSZ46" s="31"/>
      <c r="STA46" s="31"/>
      <c r="STB46" s="31"/>
      <c r="STC46" s="31"/>
      <c r="STD46" s="31"/>
      <c r="STE46" s="31"/>
      <c r="STF46" s="31"/>
      <c r="STG46" s="31"/>
      <c r="STH46" s="31"/>
      <c r="STI46" s="31"/>
      <c r="STJ46" s="31"/>
      <c r="STK46" s="31"/>
      <c r="STL46" s="31"/>
      <c r="STM46" s="31"/>
      <c r="STN46" s="31"/>
      <c r="STO46" s="31"/>
      <c r="STP46" s="31"/>
      <c r="STQ46" s="31"/>
      <c r="STR46" s="31"/>
      <c r="STS46" s="31"/>
      <c r="STT46" s="31"/>
      <c r="STU46" s="31"/>
      <c r="STV46" s="31"/>
      <c r="STW46" s="31"/>
      <c r="STX46" s="31"/>
      <c r="STY46" s="31"/>
      <c r="STZ46" s="31"/>
      <c r="SUA46" s="31"/>
      <c r="SUB46" s="31"/>
      <c r="SUC46" s="31"/>
      <c r="SUD46" s="31"/>
      <c r="SUE46" s="31"/>
      <c r="SUF46" s="31"/>
      <c r="SUG46" s="31"/>
      <c r="SUH46" s="31"/>
      <c r="SUI46" s="31"/>
      <c r="SUJ46" s="31"/>
      <c r="SUK46" s="31"/>
      <c r="SUL46" s="31"/>
      <c r="SUM46" s="31"/>
      <c r="SUN46" s="31"/>
      <c r="SUO46" s="31"/>
      <c r="SUP46" s="31"/>
      <c r="SUQ46" s="31"/>
      <c r="SUR46" s="31"/>
      <c r="SUS46" s="31"/>
      <c r="SUT46" s="31"/>
      <c r="SUU46" s="31"/>
      <c r="SUV46" s="31"/>
      <c r="SUW46" s="31"/>
      <c r="SUX46" s="31"/>
      <c r="SUY46" s="31"/>
      <c r="SUZ46" s="31"/>
      <c r="SVA46" s="31"/>
      <c r="SVB46" s="31"/>
      <c r="SVC46" s="31"/>
      <c r="SVD46" s="31"/>
      <c r="SVE46" s="31"/>
      <c r="SVF46" s="31"/>
      <c r="SVG46" s="31"/>
      <c r="SVH46" s="31"/>
      <c r="SVI46" s="31"/>
      <c r="SVJ46" s="31"/>
      <c r="SVK46" s="31"/>
      <c r="SVL46" s="31"/>
      <c r="SVM46" s="31"/>
      <c r="SVN46" s="31"/>
      <c r="SVO46" s="31"/>
      <c r="SVP46" s="31"/>
      <c r="SVQ46" s="31"/>
      <c r="SVR46" s="31"/>
      <c r="SVS46" s="31"/>
      <c r="SVT46" s="31"/>
      <c r="SVU46" s="31"/>
      <c r="SVV46" s="31"/>
      <c r="SVW46" s="31"/>
      <c r="SVX46" s="31"/>
      <c r="SVY46" s="31"/>
      <c r="SVZ46" s="31"/>
      <c r="SWA46" s="31"/>
      <c r="SWB46" s="31"/>
      <c r="SWC46" s="31"/>
      <c r="SWD46" s="31"/>
      <c r="SWE46" s="31"/>
      <c r="SWF46" s="31"/>
      <c r="SWG46" s="31"/>
      <c r="SWH46" s="31"/>
      <c r="SWI46" s="31"/>
      <c r="SWJ46" s="31"/>
      <c r="SWK46" s="31"/>
      <c r="SWL46" s="31"/>
      <c r="SWM46" s="31"/>
      <c r="SWN46" s="31"/>
      <c r="SWO46" s="31"/>
      <c r="SWP46" s="31"/>
      <c r="SWQ46" s="31"/>
      <c r="SWR46" s="31"/>
      <c r="SWS46" s="31"/>
      <c r="SWT46" s="31"/>
      <c r="SWU46" s="31"/>
      <c r="SWV46" s="31"/>
      <c r="SWW46" s="31"/>
      <c r="SWX46" s="31"/>
      <c r="SWY46" s="31"/>
      <c r="SWZ46" s="31"/>
      <c r="SXA46" s="31"/>
      <c r="SXB46" s="31"/>
      <c r="SXC46" s="31"/>
      <c r="SXD46" s="31"/>
      <c r="SXE46" s="31"/>
      <c r="SXF46" s="31"/>
      <c r="SXG46" s="31"/>
      <c r="SXH46" s="31"/>
      <c r="SXI46" s="31"/>
      <c r="SXJ46" s="31"/>
      <c r="SXK46" s="31"/>
      <c r="SXL46" s="31"/>
      <c r="SXM46" s="31"/>
      <c r="SXN46" s="31"/>
      <c r="SXO46" s="31"/>
      <c r="SXP46" s="31"/>
      <c r="SXQ46" s="31"/>
      <c r="SXR46" s="31"/>
      <c r="SXS46" s="31"/>
      <c r="SXT46" s="31"/>
      <c r="SXU46" s="31"/>
      <c r="SXV46" s="31"/>
      <c r="SXW46" s="31"/>
      <c r="SXX46" s="31"/>
      <c r="SXY46" s="31"/>
      <c r="SXZ46" s="31"/>
      <c r="SYA46" s="31"/>
      <c r="SYB46" s="31"/>
      <c r="SYC46" s="31"/>
      <c r="SYD46" s="31"/>
      <c r="SYE46" s="31"/>
      <c r="SYF46" s="31"/>
      <c r="SYG46" s="31"/>
      <c r="SYH46" s="31"/>
      <c r="SYI46" s="31"/>
      <c r="SYJ46" s="31"/>
      <c r="SYK46" s="31"/>
      <c r="SYL46" s="31"/>
      <c r="SYM46" s="31"/>
      <c r="SYN46" s="31"/>
      <c r="SYO46" s="31"/>
      <c r="SYP46" s="31"/>
      <c r="SYQ46" s="31"/>
      <c r="SYR46" s="31"/>
      <c r="SYS46" s="31"/>
      <c r="SYT46" s="31"/>
      <c r="SYU46" s="31"/>
      <c r="SYV46" s="31"/>
      <c r="SYW46" s="31"/>
      <c r="SYX46" s="31"/>
      <c r="SYY46" s="31"/>
      <c r="SYZ46" s="31"/>
      <c r="SZA46" s="31"/>
      <c r="SZB46" s="31"/>
      <c r="SZC46" s="31"/>
      <c r="SZD46" s="31"/>
      <c r="SZE46" s="31"/>
      <c r="SZF46" s="31"/>
      <c r="SZG46" s="31"/>
      <c r="SZH46" s="31"/>
      <c r="SZI46" s="31"/>
      <c r="SZJ46" s="31"/>
      <c r="SZK46" s="31"/>
      <c r="SZL46" s="31"/>
      <c r="SZM46" s="31"/>
      <c r="SZN46" s="31"/>
      <c r="SZO46" s="31"/>
      <c r="SZP46" s="31"/>
      <c r="SZQ46" s="31"/>
      <c r="SZR46" s="31"/>
      <c r="SZS46" s="31"/>
      <c r="SZT46" s="31"/>
      <c r="SZU46" s="31"/>
      <c r="SZV46" s="31"/>
      <c r="SZW46" s="31"/>
      <c r="SZX46" s="31"/>
      <c r="SZY46" s="31"/>
      <c r="SZZ46" s="31"/>
      <c r="TAA46" s="31"/>
      <c r="TAB46" s="31"/>
      <c r="TAC46" s="31"/>
      <c r="TAD46" s="31"/>
      <c r="TAE46" s="31"/>
      <c r="TAF46" s="31"/>
      <c r="TAG46" s="31"/>
      <c r="TAH46" s="31"/>
      <c r="TAI46" s="31"/>
      <c r="TAJ46" s="31"/>
      <c r="TAK46" s="31"/>
      <c r="TAL46" s="31"/>
      <c r="TAM46" s="31"/>
      <c r="TAN46" s="31"/>
      <c r="TAO46" s="31"/>
      <c r="TAP46" s="31"/>
      <c r="TAQ46" s="31"/>
      <c r="TAR46" s="31"/>
      <c r="TAS46" s="31"/>
      <c r="TAT46" s="31"/>
      <c r="TAU46" s="31"/>
      <c r="TAV46" s="31"/>
      <c r="TAW46" s="31"/>
      <c r="TAX46" s="31"/>
      <c r="TAY46" s="31"/>
      <c r="TAZ46" s="31"/>
      <c r="TBA46" s="31"/>
      <c r="TBB46" s="31"/>
      <c r="TBC46" s="31"/>
      <c r="TBD46" s="31"/>
      <c r="TBE46" s="31"/>
      <c r="TBF46" s="31"/>
      <c r="TBG46" s="31"/>
      <c r="TBH46" s="31"/>
      <c r="TBI46" s="31"/>
      <c r="TBJ46" s="31"/>
      <c r="TBK46" s="31"/>
      <c r="TBL46" s="31"/>
      <c r="TBM46" s="31"/>
      <c r="TBN46" s="31"/>
      <c r="TBO46" s="31"/>
      <c r="TBP46" s="31"/>
      <c r="TBQ46" s="31"/>
      <c r="TBR46" s="31"/>
      <c r="TBS46" s="31"/>
      <c r="TBT46" s="31"/>
      <c r="TBU46" s="31"/>
      <c r="TBV46" s="31"/>
      <c r="TBW46" s="31"/>
      <c r="TBX46" s="31"/>
      <c r="TBY46" s="31"/>
      <c r="TBZ46" s="31"/>
      <c r="TCA46" s="31"/>
      <c r="TCB46" s="31"/>
      <c r="TCC46" s="31"/>
      <c r="TCD46" s="31"/>
      <c r="TCE46" s="31"/>
      <c r="TCF46" s="31"/>
      <c r="TCG46" s="31"/>
      <c r="TCH46" s="31"/>
      <c r="TCI46" s="31"/>
      <c r="TCJ46" s="31"/>
      <c r="TCK46" s="31"/>
      <c r="TCL46" s="31"/>
      <c r="TCM46" s="31"/>
      <c r="TCN46" s="31"/>
      <c r="TCO46" s="31"/>
      <c r="TCP46" s="31"/>
      <c r="TCQ46" s="31"/>
      <c r="TCR46" s="31"/>
      <c r="TCS46" s="31"/>
      <c r="TCT46" s="31"/>
      <c r="TCU46" s="31"/>
      <c r="TCV46" s="31"/>
      <c r="TCW46" s="31"/>
      <c r="TCX46" s="31"/>
      <c r="TCY46" s="31"/>
      <c r="TCZ46" s="31"/>
      <c r="TDA46" s="31"/>
      <c r="TDB46" s="31"/>
      <c r="TDC46" s="31"/>
      <c r="TDD46" s="31"/>
      <c r="TDE46" s="31"/>
      <c r="TDF46" s="31"/>
      <c r="TDG46" s="31"/>
      <c r="TDH46" s="31"/>
      <c r="TDI46" s="31"/>
      <c r="TDJ46" s="31"/>
      <c r="TDK46" s="31"/>
      <c r="TDL46" s="31"/>
      <c r="TDM46" s="31"/>
      <c r="TDN46" s="31"/>
      <c r="TDO46" s="31"/>
      <c r="TDP46" s="31"/>
      <c r="TDQ46" s="31"/>
      <c r="TDR46" s="31"/>
      <c r="TDS46" s="31"/>
      <c r="TDT46" s="31"/>
      <c r="TDU46" s="31"/>
      <c r="TDV46" s="31"/>
      <c r="TDW46" s="31"/>
      <c r="TDX46" s="31"/>
      <c r="TDY46" s="31"/>
      <c r="TDZ46" s="31"/>
      <c r="TEA46" s="31"/>
      <c r="TEB46" s="31"/>
      <c r="TEC46" s="31"/>
      <c r="TED46" s="31"/>
      <c r="TEE46" s="31"/>
      <c r="TEF46" s="31"/>
      <c r="TEG46" s="31"/>
      <c r="TEH46" s="31"/>
      <c r="TEI46" s="31"/>
      <c r="TEJ46" s="31"/>
      <c r="TEK46" s="31"/>
      <c r="TEL46" s="31"/>
      <c r="TEM46" s="31"/>
      <c r="TEN46" s="31"/>
      <c r="TEO46" s="31"/>
      <c r="TEP46" s="31"/>
      <c r="TEQ46" s="31"/>
      <c r="TER46" s="31"/>
      <c r="TES46" s="31"/>
      <c r="TET46" s="31"/>
      <c r="TEU46" s="31"/>
      <c r="TEV46" s="31"/>
      <c r="TEW46" s="31"/>
      <c r="TEX46" s="31"/>
      <c r="TEY46" s="31"/>
      <c r="TEZ46" s="31"/>
      <c r="TFA46" s="31"/>
      <c r="TFB46" s="31"/>
      <c r="TFC46" s="31"/>
      <c r="TFD46" s="31"/>
      <c r="TFE46" s="31"/>
      <c r="TFF46" s="31"/>
      <c r="TFG46" s="31"/>
      <c r="TFH46" s="31"/>
      <c r="TFI46" s="31"/>
      <c r="TFJ46" s="31"/>
      <c r="TFK46" s="31"/>
      <c r="TFL46" s="31"/>
      <c r="TFM46" s="31"/>
      <c r="TFN46" s="31"/>
      <c r="TFO46" s="31"/>
      <c r="TFP46" s="31"/>
      <c r="TFQ46" s="31"/>
      <c r="TFR46" s="31"/>
      <c r="TFS46" s="31"/>
      <c r="TFT46" s="31"/>
      <c r="TFU46" s="31"/>
      <c r="TFV46" s="31"/>
      <c r="TFW46" s="31"/>
      <c r="TFX46" s="31"/>
      <c r="TFY46" s="31"/>
      <c r="TFZ46" s="31"/>
      <c r="TGA46" s="31"/>
      <c r="TGB46" s="31"/>
      <c r="TGC46" s="31"/>
      <c r="TGD46" s="31"/>
      <c r="TGE46" s="31"/>
      <c r="TGF46" s="31"/>
      <c r="TGG46" s="31"/>
      <c r="TGH46" s="31"/>
      <c r="TGI46" s="31"/>
      <c r="TGJ46" s="31"/>
      <c r="TGK46" s="31"/>
      <c r="TGL46" s="31"/>
      <c r="TGM46" s="31"/>
      <c r="TGN46" s="31"/>
      <c r="TGO46" s="31"/>
      <c r="TGP46" s="31"/>
      <c r="TGQ46" s="31"/>
      <c r="TGR46" s="31"/>
      <c r="TGS46" s="31"/>
      <c r="TGT46" s="31"/>
      <c r="TGU46" s="31"/>
      <c r="TGV46" s="31"/>
      <c r="TGW46" s="31"/>
      <c r="TGX46" s="31"/>
      <c r="TGY46" s="31"/>
      <c r="TGZ46" s="31"/>
      <c r="THA46" s="31"/>
      <c r="THB46" s="31"/>
      <c r="THC46" s="31"/>
      <c r="THD46" s="31"/>
      <c r="THE46" s="31"/>
      <c r="THF46" s="31"/>
      <c r="THG46" s="31"/>
      <c r="THH46" s="31"/>
      <c r="THI46" s="31"/>
      <c r="THJ46" s="31"/>
      <c r="THK46" s="31"/>
      <c r="THL46" s="31"/>
      <c r="THM46" s="31"/>
      <c r="THN46" s="31"/>
      <c r="THO46" s="31"/>
      <c r="THP46" s="31"/>
      <c r="THQ46" s="31"/>
      <c r="THR46" s="31"/>
      <c r="THS46" s="31"/>
      <c r="THT46" s="31"/>
      <c r="THU46" s="31"/>
      <c r="THV46" s="31"/>
      <c r="THW46" s="31"/>
      <c r="THX46" s="31"/>
      <c r="THY46" s="31"/>
      <c r="THZ46" s="31"/>
      <c r="TIA46" s="31"/>
      <c r="TIB46" s="31"/>
      <c r="TIC46" s="31"/>
      <c r="TID46" s="31"/>
      <c r="TIE46" s="31"/>
      <c r="TIF46" s="31"/>
      <c r="TIG46" s="31"/>
      <c r="TIH46" s="31"/>
      <c r="TII46" s="31"/>
      <c r="TIJ46" s="31"/>
      <c r="TIK46" s="31"/>
      <c r="TIL46" s="31"/>
      <c r="TIM46" s="31"/>
      <c r="TIN46" s="31"/>
      <c r="TIO46" s="31"/>
      <c r="TIP46" s="31"/>
      <c r="TIQ46" s="31"/>
      <c r="TIR46" s="31"/>
      <c r="TIS46" s="31"/>
      <c r="TIT46" s="31"/>
      <c r="TIU46" s="31"/>
      <c r="TIV46" s="31"/>
      <c r="TIW46" s="31"/>
      <c r="TIX46" s="31"/>
      <c r="TIY46" s="31"/>
      <c r="TIZ46" s="31"/>
      <c r="TJA46" s="31"/>
      <c r="TJB46" s="31"/>
      <c r="TJC46" s="31"/>
      <c r="TJD46" s="31"/>
      <c r="TJE46" s="31"/>
      <c r="TJF46" s="31"/>
      <c r="TJG46" s="31"/>
      <c r="TJH46" s="31"/>
      <c r="TJI46" s="31"/>
      <c r="TJJ46" s="31"/>
      <c r="TJK46" s="31"/>
      <c r="TJL46" s="31"/>
      <c r="TJM46" s="31"/>
      <c r="TJN46" s="31"/>
      <c r="TJO46" s="31"/>
      <c r="TJP46" s="31"/>
      <c r="TJQ46" s="31"/>
      <c r="TJR46" s="31"/>
      <c r="TJS46" s="31"/>
      <c r="TJT46" s="31"/>
      <c r="TJU46" s="31"/>
      <c r="TJV46" s="31"/>
      <c r="TJW46" s="31"/>
      <c r="TJX46" s="31"/>
      <c r="TJY46" s="31"/>
      <c r="TJZ46" s="31"/>
      <c r="TKA46" s="31"/>
      <c r="TKB46" s="31"/>
      <c r="TKC46" s="31"/>
      <c r="TKD46" s="31"/>
      <c r="TKE46" s="31"/>
      <c r="TKF46" s="31"/>
      <c r="TKG46" s="31"/>
      <c r="TKH46" s="31"/>
      <c r="TKI46" s="31"/>
      <c r="TKJ46" s="31"/>
      <c r="TKK46" s="31"/>
      <c r="TKL46" s="31"/>
      <c r="TKM46" s="31"/>
      <c r="TKN46" s="31"/>
      <c r="TKO46" s="31"/>
      <c r="TKP46" s="31"/>
      <c r="TKQ46" s="31"/>
      <c r="TKR46" s="31"/>
      <c r="TKS46" s="31"/>
      <c r="TKT46" s="31"/>
      <c r="TKU46" s="31"/>
      <c r="TKV46" s="31"/>
      <c r="TKW46" s="31"/>
      <c r="TKX46" s="31"/>
      <c r="TKY46" s="31"/>
      <c r="TKZ46" s="31"/>
      <c r="TLA46" s="31"/>
      <c r="TLB46" s="31"/>
      <c r="TLC46" s="31"/>
      <c r="TLD46" s="31"/>
      <c r="TLE46" s="31"/>
      <c r="TLF46" s="31"/>
      <c r="TLG46" s="31"/>
      <c r="TLH46" s="31"/>
      <c r="TLI46" s="31"/>
      <c r="TLJ46" s="31"/>
      <c r="TLK46" s="31"/>
      <c r="TLL46" s="31"/>
      <c r="TLM46" s="31"/>
      <c r="TLN46" s="31"/>
      <c r="TLO46" s="31"/>
      <c r="TLP46" s="31"/>
      <c r="TLQ46" s="31"/>
      <c r="TLR46" s="31"/>
      <c r="TLS46" s="31"/>
      <c r="TLT46" s="31"/>
      <c r="TLU46" s="31"/>
      <c r="TLV46" s="31"/>
      <c r="TLW46" s="31"/>
      <c r="TLX46" s="31"/>
      <c r="TLY46" s="31"/>
      <c r="TLZ46" s="31"/>
      <c r="TMA46" s="31"/>
      <c r="TMB46" s="31"/>
      <c r="TMC46" s="31"/>
      <c r="TMD46" s="31"/>
      <c r="TME46" s="31"/>
      <c r="TMF46" s="31"/>
      <c r="TMG46" s="31"/>
      <c r="TMH46" s="31"/>
      <c r="TMI46" s="31"/>
      <c r="TMJ46" s="31"/>
      <c r="TMK46" s="31"/>
      <c r="TML46" s="31"/>
      <c r="TMM46" s="31"/>
      <c r="TMN46" s="31"/>
      <c r="TMO46" s="31"/>
      <c r="TMP46" s="31"/>
      <c r="TMQ46" s="31"/>
      <c r="TMR46" s="31"/>
      <c r="TMS46" s="31"/>
      <c r="TMT46" s="31"/>
      <c r="TMU46" s="31"/>
      <c r="TMV46" s="31"/>
      <c r="TMW46" s="31"/>
      <c r="TMX46" s="31"/>
      <c r="TMY46" s="31"/>
      <c r="TMZ46" s="31"/>
      <c r="TNA46" s="31"/>
      <c r="TNB46" s="31"/>
      <c r="TNC46" s="31"/>
      <c r="TND46" s="31"/>
      <c r="TNE46" s="31"/>
      <c r="TNF46" s="31"/>
      <c r="TNG46" s="31"/>
      <c r="TNH46" s="31"/>
      <c r="TNI46" s="31"/>
      <c r="TNJ46" s="31"/>
      <c r="TNK46" s="31"/>
      <c r="TNL46" s="31"/>
      <c r="TNM46" s="31"/>
      <c r="TNN46" s="31"/>
      <c r="TNO46" s="31"/>
      <c r="TNP46" s="31"/>
      <c r="TNQ46" s="31"/>
      <c r="TNR46" s="31"/>
      <c r="TNS46" s="31"/>
      <c r="TNT46" s="31"/>
      <c r="TNU46" s="31"/>
      <c r="TNV46" s="31"/>
      <c r="TNW46" s="31"/>
      <c r="TNX46" s="31"/>
      <c r="TNY46" s="31"/>
      <c r="TNZ46" s="31"/>
      <c r="TOA46" s="31"/>
      <c r="TOB46" s="31"/>
      <c r="TOC46" s="31"/>
      <c r="TOD46" s="31"/>
      <c r="TOE46" s="31"/>
      <c r="TOF46" s="31"/>
      <c r="TOG46" s="31"/>
      <c r="TOH46" s="31"/>
      <c r="TOI46" s="31"/>
      <c r="TOJ46" s="31"/>
      <c r="TOK46" s="31"/>
      <c r="TOL46" s="31"/>
      <c r="TOM46" s="31"/>
      <c r="TON46" s="31"/>
      <c r="TOO46" s="31"/>
      <c r="TOP46" s="31"/>
      <c r="TOQ46" s="31"/>
      <c r="TOR46" s="31"/>
      <c r="TOS46" s="31"/>
      <c r="TOT46" s="31"/>
      <c r="TOU46" s="31"/>
      <c r="TOV46" s="31"/>
      <c r="TOW46" s="31"/>
      <c r="TOX46" s="31"/>
      <c r="TOY46" s="31"/>
      <c r="TOZ46" s="31"/>
      <c r="TPA46" s="31"/>
      <c r="TPB46" s="31"/>
      <c r="TPC46" s="31"/>
      <c r="TPD46" s="31"/>
      <c r="TPE46" s="31"/>
      <c r="TPF46" s="31"/>
      <c r="TPG46" s="31"/>
      <c r="TPH46" s="31"/>
      <c r="TPI46" s="31"/>
      <c r="TPJ46" s="31"/>
      <c r="TPK46" s="31"/>
      <c r="TPL46" s="31"/>
      <c r="TPM46" s="31"/>
      <c r="TPN46" s="31"/>
      <c r="TPO46" s="31"/>
      <c r="TPP46" s="31"/>
      <c r="TPQ46" s="31"/>
      <c r="TPR46" s="31"/>
      <c r="TPS46" s="31"/>
      <c r="TPT46" s="31"/>
      <c r="TPU46" s="31"/>
      <c r="TPV46" s="31"/>
      <c r="TPW46" s="31"/>
      <c r="TPX46" s="31"/>
      <c r="TPY46" s="31"/>
      <c r="TPZ46" s="31"/>
      <c r="TQA46" s="31"/>
      <c r="TQB46" s="31"/>
      <c r="TQC46" s="31"/>
      <c r="TQD46" s="31"/>
      <c r="TQE46" s="31"/>
      <c r="TQF46" s="31"/>
      <c r="TQG46" s="31"/>
      <c r="TQH46" s="31"/>
      <c r="TQI46" s="31"/>
      <c r="TQJ46" s="31"/>
      <c r="TQK46" s="31"/>
      <c r="TQL46" s="31"/>
      <c r="TQM46" s="31"/>
      <c r="TQN46" s="31"/>
      <c r="TQO46" s="31"/>
      <c r="TQP46" s="31"/>
      <c r="TQQ46" s="31"/>
      <c r="TQR46" s="31"/>
      <c r="TQS46" s="31"/>
      <c r="TQT46" s="31"/>
      <c r="TQU46" s="31"/>
      <c r="TQV46" s="31"/>
      <c r="TQW46" s="31"/>
      <c r="TQX46" s="31"/>
      <c r="TQY46" s="31"/>
      <c r="TQZ46" s="31"/>
      <c r="TRA46" s="31"/>
      <c r="TRB46" s="31"/>
      <c r="TRC46" s="31"/>
      <c r="TRD46" s="31"/>
      <c r="TRE46" s="31"/>
      <c r="TRF46" s="31"/>
      <c r="TRG46" s="31"/>
      <c r="TRH46" s="31"/>
      <c r="TRI46" s="31"/>
      <c r="TRJ46" s="31"/>
      <c r="TRK46" s="31"/>
      <c r="TRL46" s="31"/>
      <c r="TRM46" s="31"/>
      <c r="TRN46" s="31"/>
      <c r="TRO46" s="31"/>
      <c r="TRP46" s="31"/>
      <c r="TRQ46" s="31"/>
      <c r="TRR46" s="31"/>
      <c r="TRS46" s="31"/>
      <c r="TRT46" s="31"/>
      <c r="TRU46" s="31"/>
      <c r="TRV46" s="31"/>
      <c r="TRW46" s="31"/>
      <c r="TRX46" s="31"/>
      <c r="TRY46" s="31"/>
      <c r="TRZ46" s="31"/>
      <c r="TSA46" s="31"/>
      <c r="TSB46" s="31"/>
      <c r="TSC46" s="31"/>
      <c r="TSD46" s="31"/>
      <c r="TSE46" s="31"/>
      <c r="TSF46" s="31"/>
      <c r="TSG46" s="31"/>
      <c r="TSH46" s="31"/>
      <c r="TSI46" s="31"/>
      <c r="TSJ46" s="31"/>
      <c r="TSK46" s="31"/>
      <c r="TSL46" s="31"/>
      <c r="TSM46" s="31"/>
      <c r="TSN46" s="31"/>
      <c r="TSO46" s="31"/>
      <c r="TSP46" s="31"/>
      <c r="TSQ46" s="31"/>
      <c r="TSR46" s="31"/>
      <c r="TSS46" s="31"/>
      <c r="TST46" s="31"/>
      <c r="TSU46" s="31"/>
      <c r="TSV46" s="31"/>
      <c r="TSW46" s="31"/>
      <c r="TSX46" s="31"/>
      <c r="TSY46" s="31"/>
      <c r="TSZ46" s="31"/>
      <c r="TTA46" s="31"/>
      <c r="TTB46" s="31"/>
      <c r="TTC46" s="31"/>
      <c r="TTD46" s="31"/>
      <c r="TTE46" s="31"/>
      <c r="TTF46" s="31"/>
      <c r="TTG46" s="31"/>
      <c r="TTH46" s="31"/>
      <c r="TTI46" s="31"/>
      <c r="TTJ46" s="31"/>
      <c r="TTK46" s="31"/>
      <c r="TTL46" s="31"/>
      <c r="TTM46" s="31"/>
      <c r="TTN46" s="31"/>
      <c r="TTO46" s="31"/>
      <c r="TTP46" s="31"/>
      <c r="TTQ46" s="31"/>
      <c r="TTR46" s="31"/>
      <c r="TTS46" s="31"/>
      <c r="TTT46" s="31"/>
      <c r="TTU46" s="31"/>
      <c r="TTV46" s="31"/>
      <c r="TTW46" s="31"/>
      <c r="TTX46" s="31"/>
      <c r="TTY46" s="31"/>
      <c r="TTZ46" s="31"/>
      <c r="TUA46" s="31"/>
      <c r="TUB46" s="31"/>
      <c r="TUC46" s="31"/>
      <c r="TUD46" s="31"/>
      <c r="TUE46" s="31"/>
      <c r="TUF46" s="31"/>
      <c r="TUG46" s="31"/>
      <c r="TUH46" s="31"/>
      <c r="TUI46" s="31"/>
      <c r="TUJ46" s="31"/>
      <c r="TUK46" s="31"/>
      <c r="TUL46" s="31"/>
      <c r="TUM46" s="31"/>
      <c r="TUN46" s="31"/>
      <c r="TUO46" s="31"/>
      <c r="TUP46" s="31"/>
      <c r="TUQ46" s="31"/>
      <c r="TUR46" s="31"/>
      <c r="TUS46" s="31"/>
      <c r="TUT46" s="31"/>
      <c r="TUU46" s="31"/>
      <c r="TUV46" s="31"/>
      <c r="TUW46" s="31"/>
      <c r="TUX46" s="31"/>
      <c r="TUY46" s="31"/>
      <c r="TUZ46" s="31"/>
      <c r="TVA46" s="31"/>
      <c r="TVB46" s="31"/>
      <c r="TVC46" s="31"/>
      <c r="TVD46" s="31"/>
      <c r="TVE46" s="31"/>
      <c r="TVF46" s="31"/>
      <c r="TVG46" s="31"/>
      <c r="TVH46" s="31"/>
      <c r="TVI46" s="31"/>
      <c r="TVJ46" s="31"/>
      <c r="TVK46" s="31"/>
      <c r="TVL46" s="31"/>
      <c r="TVM46" s="31"/>
      <c r="TVN46" s="31"/>
      <c r="TVO46" s="31"/>
      <c r="TVP46" s="31"/>
      <c r="TVQ46" s="31"/>
      <c r="TVR46" s="31"/>
      <c r="TVS46" s="31"/>
      <c r="TVT46" s="31"/>
      <c r="TVU46" s="31"/>
      <c r="TVV46" s="31"/>
      <c r="TVW46" s="31"/>
      <c r="TVX46" s="31"/>
      <c r="TVY46" s="31"/>
      <c r="TVZ46" s="31"/>
      <c r="TWA46" s="31"/>
      <c r="TWB46" s="31"/>
      <c r="TWC46" s="31"/>
      <c r="TWD46" s="31"/>
      <c r="TWE46" s="31"/>
      <c r="TWF46" s="31"/>
      <c r="TWG46" s="31"/>
      <c r="TWH46" s="31"/>
      <c r="TWI46" s="31"/>
      <c r="TWJ46" s="31"/>
      <c r="TWK46" s="31"/>
      <c r="TWL46" s="31"/>
      <c r="TWM46" s="31"/>
      <c r="TWN46" s="31"/>
      <c r="TWO46" s="31"/>
      <c r="TWP46" s="31"/>
      <c r="TWQ46" s="31"/>
      <c r="TWR46" s="31"/>
      <c r="TWS46" s="31"/>
      <c r="TWT46" s="31"/>
      <c r="TWU46" s="31"/>
      <c r="TWV46" s="31"/>
      <c r="TWW46" s="31"/>
      <c r="TWX46" s="31"/>
      <c r="TWY46" s="31"/>
      <c r="TWZ46" s="31"/>
      <c r="TXA46" s="31"/>
      <c r="TXB46" s="31"/>
      <c r="TXC46" s="31"/>
      <c r="TXD46" s="31"/>
      <c r="TXE46" s="31"/>
      <c r="TXF46" s="31"/>
      <c r="TXG46" s="31"/>
      <c r="TXH46" s="31"/>
      <c r="TXI46" s="31"/>
      <c r="TXJ46" s="31"/>
      <c r="TXK46" s="31"/>
      <c r="TXL46" s="31"/>
      <c r="TXM46" s="31"/>
      <c r="TXN46" s="31"/>
      <c r="TXO46" s="31"/>
      <c r="TXP46" s="31"/>
      <c r="TXQ46" s="31"/>
      <c r="TXR46" s="31"/>
      <c r="TXS46" s="31"/>
      <c r="TXT46" s="31"/>
      <c r="TXU46" s="31"/>
      <c r="TXV46" s="31"/>
      <c r="TXW46" s="31"/>
      <c r="TXX46" s="31"/>
      <c r="TXY46" s="31"/>
      <c r="TXZ46" s="31"/>
      <c r="TYA46" s="31"/>
      <c r="TYB46" s="31"/>
      <c r="TYC46" s="31"/>
      <c r="TYD46" s="31"/>
      <c r="TYE46" s="31"/>
      <c r="TYF46" s="31"/>
      <c r="TYG46" s="31"/>
      <c r="TYH46" s="31"/>
      <c r="TYI46" s="31"/>
      <c r="TYJ46" s="31"/>
      <c r="TYK46" s="31"/>
      <c r="TYL46" s="31"/>
      <c r="TYM46" s="31"/>
      <c r="TYN46" s="31"/>
      <c r="TYO46" s="31"/>
      <c r="TYP46" s="31"/>
      <c r="TYQ46" s="31"/>
      <c r="TYR46" s="31"/>
      <c r="TYS46" s="31"/>
      <c r="TYT46" s="31"/>
      <c r="TYU46" s="31"/>
      <c r="TYV46" s="31"/>
      <c r="TYW46" s="31"/>
      <c r="TYX46" s="31"/>
      <c r="TYY46" s="31"/>
      <c r="TYZ46" s="31"/>
      <c r="TZA46" s="31"/>
      <c r="TZB46" s="31"/>
      <c r="TZC46" s="31"/>
      <c r="TZD46" s="31"/>
      <c r="TZE46" s="31"/>
      <c r="TZF46" s="31"/>
      <c r="TZG46" s="31"/>
      <c r="TZH46" s="31"/>
      <c r="TZI46" s="31"/>
      <c r="TZJ46" s="31"/>
      <c r="TZK46" s="31"/>
      <c r="TZL46" s="31"/>
      <c r="TZM46" s="31"/>
      <c r="TZN46" s="31"/>
      <c r="TZO46" s="31"/>
      <c r="TZP46" s="31"/>
      <c r="TZQ46" s="31"/>
      <c r="TZR46" s="31"/>
      <c r="TZS46" s="31"/>
      <c r="TZT46" s="31"/>
      <c r="TZU46" s="31"/>
      <c r="TZV46" s="31"/>
      <c r="TZW46" s="31"/>
      <c r="TZX46" s="31"/>
      <c r="TZY46" s="31"/>
      <c r="TZZ46" s="31"/>
      <c r="UAA46" s="31"/>
      <c r="UAB46" s="31"/>
      <c r="UAC46" s="31"/>
      <c r="UAD46" s="31"/>
      <c r="UAE46" s="31"/>
      <c r="UAF46" s="31"/>
      <c r="UAG46" s="31"/>
      <c r="UAH46" s="31"/>
      <c r="UAI46" s="31"/>
      <c r="UAJ46" s="31"/>
      <c r="UAK46" s="31"/>
      <c r="UAL46" s="31"/>
      <c r="UAM46" s="31"/>
      <c r="UAN46" s="31"/>
      <c r="UAO46" s="31"/>
      <c r="UAP46" s="31"/>
      <c r="UAQ46" s="31"/>
      <c r="UAR46" s="31"/>
      <c r="UAS46" s="31"/>
      <c r="UAT46" s="31"/>
      <c r="UAU46" s="31"/>
      <c r="UAV46" s="31"/>
      <c r="UAW46" s="31"/>
      <c r="UAX46" s="31"/>
      <c r="UAY46" s="31"/>
      <c r="UAZ46" s="31"/>
      <c r="UBA46" s="31"/>
      <c r="UBB46" s="31"/>
      <c r="UBC46" s="31"/>
      <c r="UBD46" s="31"/>
      <c r="UBE46" s="31"/>
      <c r="UBF46" s="31"/>
      <c r="UBG46" s="31"/>
      <c r="UBH46" s="31"/>
      <c r="UBI46" s="31"/>
      <c r="UBJ46" s="31"/>
      <c r="UBK46" s="31"/>
      <c r="UBL46" s="31"/>
      <c r="UBM46" s="31"/>
      <c r="UBN46" s="31"/>
      <c r="UBO46" s="31"/>
      <c r="UBP46" s="31"/>
      <c r="UBQ46" s="31"/>
      <c r="UBR46" s="31"/>
      <c r="UBS46" s="31"/>
      <c r="UBT46" s="31"/>
      <c r="UBU46" s="31"/>
      <c r="UBV46" s="31"/>
      <c r="UBW46" s="31"/>
      <c r="UBX46" s="31"/>
      <c r="UBY46" s="31"/>
      <c r="UBZ46" s="31"/>
      <c r="UCA46" s="31"/>
      <c r="UCB46" s="31"/>
      <c r="UCC46" s="31"/>
      <c r="UCD46" s="31"/>
      <c r="UCE46" s="31"/>
      <c r="UCF46" s="31"/>
      <c r="UCG46" s="31"/>
      <c r="UCH46" s="31"/>
      <c r="UCI46" s="31"/>
      <c r="UCJ46" s="31"/>
      <c r="UCK46" s="31"/>
      <c r="UCL46" s="31"/>
      <c r="UCM46" s="31"/>
      <c r="UCN46" s="31"/>
      <c r="UCO46" s="31"/>
      <c r="UCP46" s="31"/>
      <c r="UCQ46" s="31"/>
      <c r="UCR46" s="31"/>
      <c r="UCS46" s="31"/>
      <c r="UCT46" s="31"/>
      <c r="UCU46" s="31"/>
      <c r="UCV46" s="31"/>
      <c r="UCW46" s="31"/>
      <c r="UCX46" s="31"/>
      <c r="UCY46" s="31"/>
      <c r="UCZ46" s="31"/>
      <c r="UDA46" s="31"/>
      <c r="UDB46" s="31"/>
      <c r="UDC46" s="31"/>
      <c r="UDD46" s="31"/>
      <c r="UDE46" s="31"/>
      <c r="UDF46" s="31"/>
      <c r="UDG46" s="31"/>
      <c r="UDH46" s="31"/>
      <c r="UDI46" s="31"/>
      <c r="UDJ46" s="31"/>
      <c r="UDK46" s="31"/>
      <c r="UDL46" s="31"/>
      <c r="UDM46" s="31"/>
      <c r="UDN46" s="31"/>
      <c r="UDO46" s="31"/>
      <c r="UDP46" s="31"/>
      <c r="UDQ46" s="31"/>
      <c r="UDR46" s="31"/>
      <c r="UDS46" s="31"/>
      <c r="UDT46" s="31"/>
      <c r="UDU46" s="31"/>
      <c r="UDV46" s="31"/>
      <c r="UDW46" s="31"/>
      <c r="UDX46" s="31"/>
      <c r="UDY46" s="31"/>
      <c r="UDZ46" s="31"/>
      <c r="UEA46" s="31"/>
      <c r="UEB46" s="31"/>
      <c r="UEC46" s="31"/>
      <c r="UED46" s="31"/>
      <c r="UEE46" s="31"/>
      <c r="UEF46" s="31"/>
      <c r="UEG46" s="31"/>
      <c r="UEH46" s="31"/>
      <c r="UEI46" s="31"/>
      <c r="UEJ46" s="31"/>
      <c r="UEK46" s="31"/>
      <c r="UEL46" s="31"/>
      <c r="UEM46" s="31"/>
      <c r="UEN46" s="31"/>
      <c r="UEO46" s="31"/>
      <c r="UEP46" s="31"/>
      <c r="UEQ46" s="31"/>
      <c r="UER46" s="31"/>
      <c r="UES46" s="31"/>
      <c r="UET46" s="31"/>
      <c r="UEU46" s="31"/>
      <c r="UEV46" s="31"/>
      <c r="UEW46" s="31"/>
      <c r="UEX46" s="31"/>
      <c r="UEY46" s="31"/>
      <c r="UEZ46" s="31"/>
      <c r="UFA46" s="31"/>
      <c r="UFB46" s="31"/>
      <c r="UFC46" s="31"/>
      <c r="UFD46" s="31"/>
      <c r="UFE46" s="31"/>
      <c r="UFF46" s="31"/>
      <c r="UFG46" s="31"/>
      <c r="UFH46" s="31"/>
      <c r="UFI46" s="31"/>
      <c r="UFJ46" s="31"/>
      <c r="UFK46" s="31"/>
      <c r="UFL46" s="31"/>
      <c r="UFM46" s="31"/>
      <c r="UFN46" s="31"/>
      <c r="UFO46" s="31"/>
      <c r="UFP46" s="31"/>
      <c r="UFQ46" s="31"/>
      <c r="UFR46" s="31"/>
      <c r="UFS46" s="31"/>
      <c r="UFT46" s="31"/>
      <c r="UFU46" s="31"/>
      <c r="UFV46" s="31"/>
      <c r="UFW46" s="31"/>
      <c r="UFX46" s="31"/>
      <c r="UFY46" s="31"/>
      <c r="UFZ46" s="31"/>
      <c r="UGA46" s="31"/>
      <c r="UGB46" s="31"/>
      <c r="UGC46" s="31"/>
      <c r="UGD46" s="31"/>
      <c r="UGE46" s="31"/>
      <c r="UGF46" s="31"/>
      <c r="UGG46" s="31"/>
      <c r="UGH46" s="31"/>
      <c r="UGI46" s="31"/>
      <c r="UGJ46" s="31"/>
      <c r="UGK46" s="31"/>
      <c r="UGL46" s="31"/>
      <c r="UGM46" s="31"/>
      <c r="UGN46" s="31"/>
      <c r="UGO46" s="31"/>
      <c r="UGP46" s="31"/>
      <c r="UGQ46" s="31"/>
      <c r="UGR46" s="31"/>
      <c r="UGS46" s="31"/>
      <c r="UGT46" s="31"/>
      <c r="UGU46" s="31"/>
      <c r="UGV46" s="31"/>
      <c r="UGW46" s="31"/>
      <c r="UGX46" s="31"/>
      <c r="UGY46" s="31"/>
      <c r="UGZ46" s="31"/>
      <c r="UHA46" s="31"/>
      <c r="UHB46" s="31"/>
      <c r="UHC46" s="31"/>
      <c r="UHD46" s="31"/>
      <c r="UHE46" s="31"/>
      <c r="UHF46" s="31"/>
      <c r="UHG46" s="31"/>
      <c r="UHH46" s="31"/>
      <c r="UHI46" s="31"/>
      <c r="UHJ46" s="31"/>
      <c r="UHK46" s="31"/>
      <c r="UHL46" s="31"/>
      <c r="UHM46" s="31"/>
      <c r="UHN46" s="31"/>
      <c r="UHO46" s="31"/>
      <c r="UHP46" s="31"/>
      <c r="UHQ46" s="31"/>
      <c r="UHR46" s="31"/>
      <c r="UHS46" s="31"/>
      <c r="UHT46" s="31"/>
      <c r="UHU46" s="31"/>
      <c r="UHV46" s="31"/>
      <c r="UHW46" s="31"/>
      <c r="UHX46" s="31"/>
      <c r="UHY46" s="31"/>
      <c r="UHZ46" s="31"/>
      <c r="UIA46" s="31"/>
      <c r="UIB46" s="31"/>
      <c r="UIC46" s="31"/>
      <c r="UID46" s="31"/>
      <c r="UIE46" s="31"/>
      <c r="UIF46" s="31"/>
      <c r="UIG46" s="31"/>
      <c r="UIH46" s="31"/>
      <c r="UII46" s="31"/>
      <c r="UIJ46" s="31"/>
      <c r="UIK46" s="31"/>
      <c r="UIL46" s="31"/>
      <c r="UIM46" s="31"/>
      <c r="UIN46" s="31"/>
      <c r="UIO46" s="31"/>
      <c r="UIP46" s="31"/>
      <c r="UIQ46" s="31"/>
      <c r="UIR46" s="31"/>
      <c r="UIS46" s="31"/>
      <c r="UIT46" s="31"/>
      <c r="UIU46" s="31"/>
      <c r="UIV46" s="31"/>
      <c r="UIW46" s="31"/>
      <c r="UIX46" s="31"/>
      <c r="UIY46" s="31"/>
      <c r="UIZ46" s="31"/>
      <c r="UJA46" s="31"/>
      <c r="UJB46" s="31"/>
      <c r="UJC46" s="31"/>
      <c r="UJD46" s="31"/>
      <c r="UJE46" s="31"/>
      <c r="UJF46" s="31"/>
      <c r="UJG46" s="31"/>
      <c r="UJH46" s="31"/>
      <c r="UJI46" s="31"/>
      <c r="UJJ46" s="31"/>
      <c r="UJK46" s="31"/>
      <c r="UJL46" s="31"/>
      <c r="UJM46" s="31"/>
      <c r="UJN46" s="31"/>
      <c r="UJO46" s="31"/>
      <c r="UJP46" s="31"/>
      <c r="UJQ46" s="31"/>
      <c r="UJR46" s="31"/>
      <c r="UJS46" s="31"/>
      <c r="UJT46" s="31"/>
      <c r="UJU46" s="31"/>
      <c r="UJV46" s="31"/>
      <c r="UJW46" s="31"/>
      <c r="UJX46" s="31"/>
      <c r="UJY46" s="31"/>
      <c r="UJZ46" s="31"/>
      <c r="UKA46" s="31"/>
      <c r="UKB46" s="31"/>
      <c r="UKC46" s="31"/>
      <c r="UKD46" s="31"/>
      <c r="UKE46" s="31"/>
      <c r="UKF46" s="31"/>
      <c r="UKG46" s="31"/>
      <c r="UKH46" s="31"/>
      <c r="UKI46" s="31"/>
      <c r="UKJ46" s="31"/>
      <c r="UKK46" s="31"/>
      <c r="UKL46" s="31"/>
      <c r="UKM46" s="31"/>
      <c r="UKN46" s="31"/>
      <c r="UKO46" s="31"/>
      <c r="UKP46" s="31"/>
      <c r="UKQ46" s="31"/>
      <c r="UKR46" s="31"/>
      <c r="UKS46" s="31"/>
      <c r="UKT46" s="31"/>
      <c r="UKU46" s="31"/>
      <c r="UKV46" s="31"/>
      <c r="UKW46" s="31"/>
      <c r="UKX46" s="31"/>
      <c r="UKY46" s="31"/>
      <c r="UKZ46" s="31"/>
      <c r="ULA46" s="31"/>
      <c r="ULB46" s="31"/>
      <c r="ULC46" s="31"/>
      <c r="ULD46" s="31"/>
      <c r="ULE46" s="31"/>
      <c r="ULF46" s="31"/>
      <c r="ULG46" s="31"/>
      <c r="ULH46" s="31"/>
      <c r="ULI46" s="31"/>
      <c r="ULJ46" s="31"/>
      <c r="ULK46" s="31"/>
      <c r="ULL46" s="31"/>
      <c r="ULM46" s="31"/>
      <c r="ULN46" s="31"/>
      <c r="ULO46" s="31"/>
      <c r="ULP46" s="31"/>
      <c r="ULQ46" s="31"/>
      <c r="ULR46" s="31"/>
      <c r="ULS46" s="31"/>
      <c r="ULT46" s="31"/>
      <c r="ULU46" s="31"/>
      <c r="ULV46" s="31"/>
      <c r="ULW46" s="31"/>
      <c r="ULX46" s="31"/>
      <c r="ULY46" s="31"/>
      <c r="ULZ46" s="31"/>
      <c r="UMA46" s="31"/>
      <c r="UMB46" s="31"/>
      <c r="UMC46" s="31"/>
      <c r="UMD46" s="31"/>
      <c r="UME46" s="31"/>
      <c r="UMF46" s="31"/>
      <c r="UMG46" s="31"/>
      <c r="UMH46" s="31"/>
      <c r="UMI46" s="31"/>
      <c r="UMJ46" s="31"/>
      <c r="UMK46" s="31"/>
      <c r="UML46" s="31"/>
      <c r="UMM46" s="31"/>
      <c r="UMN46" s="31"/>
      <c r="UMO46" s="31"/>
      <c r="UMP46" s="31"/>
      <c r="UMQ46" s="31"/>
      <c r="UMR46" s="31"/>
      <c r="UMS46" s="31"/>
      <c r="UMT46" s="31"/>
      <c r="UMU46" s="31"/>
      <c r="UMV46" s="31"/>
      <c r="UMW46" s="31"/>
      <c r="UMX46" s="31"/>
      <c r="UMY46" s="31"/>
      <c r="UMZ46" s="31"/>
      <c r="UNA46" s="31"/>
      <c r="UNB46" s="31"/>
      <c r="UNC46" s="31"/>
      <c r="UND46" s="31"/>
      <c r="UNE46" s="31"/>
      <c r="UNF46" s="31"/>
      <c r="UNG46" s="31"/>
      <c r="UNH46" s="31"/>
      <c r="UNI46" s="31"/>
      <c r="UNJ46" s="31"/>
      <c r="UNK46" s="31"/>
      <c r="UNL46" s="31"/>
      <c r="UNM46" s="31"/>
      <c r="UNN46" s="31"/>
      <c r="UNO46" s="31"/>
      <c r="UNP46" s="31"/>
      <c r="UNQ46" s="31"/>
      <c r="UNR46" s="31"/>
      <c r="UNS46" s="31"/>
      <c r="UNT46" s="31"/>
      <c r="UNU46" s="31"/>
      <c r="UNV46" s="31"/>
      <c r="UNW46" s="31"/>
      <c r="UNX46" s="31"/>
      <c r="UNY46" s="31"/>
      <c r="UNZ46" s="31"/>
      <c r="UOA46" s="31"/>
      <c r="UOB46" s="31"/>
      <c r="UOC46" s="31"/>
      <c r="UOD46" s="31"/>
      <c r="UOE46" s="31"/>
      <c r="UOF46" s="31"/>
      <c r="UOG46" s="31"/>
      <c r="UOH46" s="31"/>
      <c r="UOI46" s="31"/>
      <c r="UOJ46" s="31"/>
      <c r="UOK46" s="31"/>
      <c r="UOL46" s="31"/>
      <c r="UOM46" s="31"/>
      <c r="UON46" s="31"/>
      <c r="UOO46" s="31"/>
      <c r="UOP46" s="31"/>
      <c r="UOQ46" s="31"/>
      <c r="UOR46" s="31"/>
      <c r="UOS46" s="31"/>
      <c r="UOT46" s="31"/>
      <c r="UOU46" s="31"/>
      <c r="UOV46" s="31"/>
      <c r="UOW46" s="31"/>
      <c r="UOX46" s="31"/>
      <c r="UOY46" s="31"/>
      <c r="UOZ46" s="31"/>
      <c r="UPA46" s="31"/>
      <c r="UPB46" s="31"/>
      <c r="UPC46" s="31"/>
      <c r="UPD46" s="31"/>
      <c r="UPE46" s="31"/>
      <c r="UPF46" s="31"/>
      <c r="UPG46" s="31"/>
      <c r="UPH46" s="31"/>
      <c r="UPI46" s="31"/>
      <c r="UPJ46" s="31"/>
      <c r="UPK46" s="31"/>
      <c r="UPL46" s="31"/>
      <c r="UPM46" s="31"/>
      <c r="UPN46" s="31"/>
      <c r="UPO46" s="31"/>
      <c r="UPP46" s="31"/>
      <c r="UPQ46" s="31"/>
      <c r="UPR46" s="31"/>
      <c r="UPS46" s="31"/>
      <c r="UPT46" s="31"/>
      <c r="UPU46" s="31"/>
      <c r="UPV46" s="31"/>
      <c r="UPW46" s="31"/>
      <c r="UPX46" s="31"/>
      <c r="UPY46" s="31"/>
      <c r="UPZ46" s="31"/>
      <c r="UQA46" s="31"/>
      <c r="UQB46" s="31"/>
      <c r="UQC46" s="31"/>
      <c r="UQD46" s="31"/>
      <c r="UQE46" s="31"/>
      <c r="UQF46" s="31"/>
      <c r="UQG46" s="31"/>
      <c r="UQH46" s="31"/>
      <c r="UQI46" s="31"/>
      <c r="UQJ46" s="31"/>
      <c r="UQK46" s="31"/>
      <c r="UQL46" s="31"/>
      <c r="UQM46" s="31"/>
      <c r="UQN46" s="31"/>
      <c r="UQO46" s="31"/>
      <c r="UQP46" s="31"/>
      <c r="UQQ46" s="31"/>
      <c r="UQR46" s="31"/>
      <c r="UQS46" s="31"/>
      <c r="UQT46" s="31"/>
      <c r="UQU46" s="31"/>
      <c r="UQV46" s="31"/>
      <c r="UQW46" s="31"/>
      <c r="UQX46" s="31"/>
      <c r="UQY46" s="31"/>
      <c r="UQZ46" s="31"/>
      <c r="URA46" s="31"/>
      <c r="URB46" s="31"/>
      <c r="URC46" s="31"/>
      <c r="URD46" s="31"/>
      <c r="URE46" s="31"/>
      <c r="URF46" s="31"/>
      <c r="URG46" s="31"/>
      <c r="URH46" s="31"/>
      <c r="URI46" s="31"/>
      <c r="URJ46" s="31"/>
      <c r="URK46" s="31"/>
      <c r="URL46" s="31"/>
      <c r="URM46" s="31"/>
      <c r="URN46" s="31"/>
      <c r="URO46" s="31"/>
      <c r="URP46" s="31"/>
      <c r="URQ46" s="31"/>
      <c r="URR46" s="31"/>
      <c r="URS46" s="31"/>
      <c r="URT46" s="31"/>
      <c r="URU46" s="31"/>
      <c r="URV46" s="31"/>
      <c r="URW46" s="31"/>
      <c r="URX46" s="31"/>
      <c r="URY46" s="31"/>
      <c r="URZ46" s="31"/>
      <c r="USA46" s="31"/>
      <c r="USB46" s="31"/>
      <c r="USC46" s="31"/>
      <c r="USD46" s="31"/>
      <c r="USE46" s="31"/>
      <c r="USF46" s="31"/>
      <c r="USG46" s="31"/>
      <c r="USH46" s="31"/>
      <c r="USI46" s="31"/>
      <c r="USJ46" s="31"/>
      <c r="USK46" s="31"/>
      <c r="USL46" s="31"/>
      <c r="USM46" s="31"/>
      <c r="USN46" s="31"/>
      <c r="USO46" s="31"/>
      <c r="USP46" s="31"/>
      <c r="USQ46" s="31"/>
      <c r="USR46" s="31"/>
      <c r="USS46" s="31"/>
      <c r="UST46" s="31"/>
      <c r="USU46" s="31"/>
      <c r="USV46" s="31"/>
      <c r="USW46" s="31"/>
      <c r="USX46" s="31"/>
      <c r="USY46" s="31"/>
      <c r="USZ46" s="31"/>
      <c r="UTA46" s="31"/>
      <c r="UTB46" s="31"/>
      <c r="UTC46" s="31"/>
      <c r="UTD46" s="31"/>
      <c r="UTE46" s="31"/>
      <c r="UTF46" s="31"/>
      <c r="UTG46" s="31"/>
      <c r="UTH46" s="31"/>
      <c r="UTI46" s="31"/>
      <c r="UTJ46" s="31"/>
      <c r="UTK46" s="31"/>
      <c r="UTL46" s="31"/>
      <c r="UTM46" s="31"/>
      <c r="UTN46" s="31"/>
      <c r="UTO46" s="31"/>
      <c r="UTP46" s="31"/>
      <c r="UTQ46" s="31"/>
      <c r="UTR46" s="31"/>
      <c r="UTS46" s="31"/>
      <c r="UTT46" s="31"/>
      <c r="UTU46" s="31"/>
      <c r="UTV46" s="31"/>
      <c r="UTW46" s="31"/>
      <c r="UTX46" s="31"/>
      <c r="UTY46" s="31"/>
      <c r="UTZ46" s="31"/>
      <c r="UUA46" s="31"/>
      <c r="UUB46" s="31"/>
      <c r="UUC46" s="31"/>
      <c r="UUD46" s="31"/>
      <c r="UUE46" s="31"/>
      <c r="UUF46" s="31"/>
      <c r="UUG46" s="31"/>
      <c r="UUH46" s="31"/>
      <c r="UUI46" s="31"/>
      <c r="UUJ46" s="31"/>
      <c r="UUK46" s="31"/>
      <c r="UUL46" s="31"/>
      <c r="UUM46" s="31"/>
      <c r="UUN46" s="31"/>
      <c r="UUO46" s="31"/>
      <c r="UUP46" s="31"/>
      <c r="UUQ46" s="31"/>
      <c r="UUR46" s="31"/>
      <c r="UUS46" s="31"/>
      <c r="UUT46" s="31"/>
      <c r="UUU46" s="31"/>
      <c r="UUV46" s="31"/>
      <c r="UUW46" s="31"/>
      <c r="UUX46" s="31"/>
      <c r="UUY46" s="31"/>
      <c r="UUZ46" s="31"/>
      <c r="UVA46" s="31"/>
      <c r="UVB46" s="31"/>
      <c r="UVC46" s="31"/>
      <c r="UVD46" s="31"/>
      <c r="UVE46" s="31"/>
      <c r="UVF46" s="31"/>
      <c r="UVG46" s="31"/>
      <c r="UVH46" s="31"/>
      <c r="UVI46" s="31"/>
      <c r="UVJ46" s="31"/>
      <c r="UVK46" s="31"/>
      <c r="UVL46" s="31"/>
      <c r="UVM46" s="31"/>
      <c r="UVN46" s="31"/>
      <c r="UVO46" s="31"/>
      <c r="UVP46" s="31"/>
      <c r="UVQ46" s="31"/>
      <c r="UVR46" s="31"/>
      <c r="UVS46" s="31"/>
      <c r="UVT46" s="31"/>
      <c r="UVU46" s="31"/>
      <c r="UVV46" s="31"/>
      <c r="UVW46" s="31"/>
      <c r="UVX46" s="31"/>
      <c r="UVY46" s="31"/>
      <c r="UVZ46" s="31"/>
      <c r="UWA46" s="31"/>
      <c r="UWB46" s="31"/>
      <c r="UWC46" s="31"/>
      <c r="UWD46" s="31"/>
      <c r="UWE46" s="31"/>
      <c r="UWF46" s="31"/>
      <c r="UWG46" s="31"/>
      <c r="UWH46" s="31"/>
      <c r="UWI46" s="31"/>
      <c r="UWJ46" s="31"/>
      <c r="UWK46" s="31"/>
      <c r="UWL46" s="31"/>
      <c r="UWM46" s="31"/>
      <c r="UWN46" s="31"/>
      <c r="UWO46" s="31"/>
      <c r="UWP46" s="31"/>
      <c r="UWQ46" s="31"/>
      <c r="UWR46" s="31"/>
      <c r="UWS46" s="31"/>
      <c r="UWT46" s="31"/>
      <c r="UWU46" s="31"/>
      <c r="UWV46" s="31"/>
      <c r="UWW46" s="31"/>
      <c r="UWX46" s="31"/>
      <c r="UWY46" s="31"/>
      <c r="UWZ46" s="31"/>
      <c r="UXA46" s="31"/>
      <c r="UXB46" s="31"/>
      <c r="UXC46" s="31"/>
      <c r="UXD46" s="31"/>
      <c r="UXE46" s="31"/>
      <c r="UXF46" s="31"/>
      <c r="UXG46" s="31"/>
      <c r="UXH46" s="31"/>
      <c r="UXI46" s="31"/>
      <c r="UXJ46" s="31"/>
      <c r="UXK46" s="31"/>
      <c r="UXL46" s="31"/>
      <c r="UXM46" s="31"/>
      <c r="UXN46" s="31"/>
      <c r="UXO46" s="31"/>
      <c r="UXP46" s="31"/>
      <c r="UXQ46" s="31"/>
      <c r="UXR46" s="31"/>
      <c r="UXS46" s="31"/>
      <c r="UXT46" s="31"/>
      <c r="UXU46" s="31"/>
      <c r="UXV46" s="31"/>
      <c r="UXW46" s="31"/>
      <c r="UXX46" s="31"/>
      <c r="UXY46" s="31"/>
      <c r="UXZ46" s="31"/>
      <c r="UYA46" s="31"/>
      <c r="UYB46" s="31"/>
      <c r="UYC46" s="31"/>
      <c r="UYD46" s="31"/>
      <c r="UYE46" s="31"/>
      <c r="UYF46" s="31"/>
      <c r="UYG46" s="31"/>
      <c r="UYH46" s="31"/>
      <c r="UYI46" s="31"/>
      <c r="UYJ46" s="31"/>
      <c r="UYK46" s="31"/>
      <c r="UYL46" s="31"/>
      <c r="UYM46" s="31"/>
      <c r="UYN46" s="31"/>
      <c r="UYO46" s="31"/>
      <c r="UYP46" s="31"/>
      <c r="UYQ46" s="31"/>
      <c r="UYR46" s="31"/>
      <c r="UYS46" s="31"/>
      <c r="UYT46" s="31"/>
      <c r="UYU46" s="31"/>
      <c r="UYV46" s="31"/>
      <c r="UYW46" s="31"/>
      <c r="UYX46" s="31"/>
      <c r="UYY46" s="31"/>
      <c r="UYZ46" s="31"/>
      <c r="UZA46" s="31"/>
      <c r="UZB46" s="31"/>
      <c r="UZC46" s="31"/>
      <c r="UZD46" s="31"/>
      <c r="UZE46" s="31"/>
      <c r="UZF46" s="31"/>
      <c r="UZG46" s="31"/>
      <c r="UZH46" s="31"/>
      <c r="UZI46" s="31"/>
      <c r="UZJ46" s="31"/>
      <c r="UZK46" s="31"/>
      <c r="UZL46" s="31"/>
      <c r="UZM46" s="31"/>
      <c r="UZN46" s="31"/>
      <c r="UZO46" s="31"/>
      <c r="UZP46" s="31"/>
      <c r="UZQ46" s="31"/>
      <c r="UZR46" s="31"/>
      <c r="UZS46" s="31"/>
      <c r="UZT46" s="31"/>
      <c r="UZU46" s="31"/>
      <c r="UZV46" s="31"/>
      <c r="UZW46" s="31"/>
      <c r="UZX46" s="31"/>
      <c r="UZY46" s="31"/>
      <c r="UZZ46" s="31"/>
      <c r="VAA46" s="31"/>
      <c r="VAB46" s="31"/>
      <c r="VAC46" s="31"/>
      <c r="VAD46" s="31"/>
      <c r="VAE46" s="31"/>
      <c r="VAF46" s="31"/>
      <c r="VAG46" s="31"/>
      <c r="VAH46" s="31"/>
      <c r="VAI46" s="31"/>
      <c r="VAJ46" s="31"/>
      <c r="VAK46" s="31"/>
      <c r="VAL46" s="31"/>
      <c r="VAM46" s="31"/>
      <c r="VAN46" s="31"/>
      <c r="VAO46" s="31"/>
      <c r="VAP46" s="31"/>
      <c r="VAQ46" s="31"/>
      <c r="VAR46" s="31"/>
      <c r="VAS46" s="31"/>
      <c r="VAT46" s="31"/>
      <c r="VAU46" s="31"/>
      <c r="VAV46" s="31"/>
      <c r="VAW46" s="31"/>
      <c r="VAX46" s="31"/>
      <c r="VAY46" s="31"/>
      <c r="VAZ46" s="31"/>
      <c r="VBA46" s="31"/>
      <c r="VBB46" s="31"/>
      <c r="VBC46" s="31"/>
      <c r="VBD46" s="31"/>
      <c r="VBE46" s="31"/>
      <c r="VBF46" s="31"/>
      <c r="VBG46" s="31"/>
      <c r="VBH46" s="31"/>
      <c r="VBI46" s="31"/>
      <c r="VBJ46" s="31"/>
      <c r="VBK46" s="31"/>
      <c r="VBL46" s="31"/>
      <c r="VBM46" s="31"/>
      <c r="VBN46" s="31"/>
      <c r="VBO46" s="31"/>
      <c r="VBP46" s="31"/>
      <c r="VBQ46" s="31"/>
      <c r="VBR46" s="31"/>
      <c r="VBS46" s="31"/>
      <c r="VBT46" s="31"/>
      <c r="VBU46" s="31"/>
      <c r="VBV46" s="31"/>
      <c r="VBW46" s="31"/>
      <c r="VBX46" s="31"/>
      <c r="VBY46" s="31"/>
      <c r="VBZ46" s="31"/>
      <c r="VCA46" s="31"/>
      <c r="VCB46" s="31"/>
      <c r="VCC46" s="31"/>
      <c r="VCD46" s="31"/>
      <c r="VCE46" s="31"/>
      <c r="VCF46" s="31"/>
      <c r="VCG46" s="31"/>
      <c r="VCH46" s="31"/>
      <c r="VCI46" s="31"/>
      <c r="VCJ46" s="31"/>
      <c r="VCK46" s="31"/>
      <c r="VCL46" s="31"/>
      <c r="VCM46" s="31"/>
      <c r="VCN46" s="31"/>
      <c r="VCO46" s="31"/>
      <c r="VCP46" s="31"/>
      <c r="VCQ46" s="31"/>
      <c r="VCR46" s="31"/>
      <c r="VCS46" s="31"/>
      <c r="VCT46" s="31"/>
      <c r="VCU46" s="31"/>
      <c r="VCV46" s="31"/>
      <c r="VCW46" s="31"/>
      <c r="VCX46" s="31"/>
      <c r="VCY46" s="31"/>
      <c r="VCZ46" s="31"/>
      <c r="VDA46" s="31"/>
      <c r="VDB46" s="31"/>
      <c r="VDC46" s="31"/>
      <c r="VDD46" s="31"/>
      <c r="VDE46" s="31"/>
      <c r="VDF46" s="31"/>
      <c r="VDG46" s="31"/>
      <c r="VDH46" s="31"/>
      <c r="VDI46" s="31"/>
      <c r="VDJ46" s="31"/>
      <c r="VDK46" s="31"/>
      <c r="VDL46" s="31"/>
      <c r="VDM46" s="31"/>
      <c r="VDN46" s="31"/>
      <c r="VDO46" s="31"/>
      <c r="VDP46" s="31"/>
      <c r="VDQ46" s="31"/>
      <c r="VDR46" s="31"/>
      <c r="VDS46" s="31"/>
      <c r="VDT46" s="31"/>
      <c r="VDU46" s="31"/>
      <c r="VDV46" s="31"/>
      <c r="VDW46" s="31"/>
      <c r="VDX46" s="31"/>
      <c r="VDY46" s="31"/>
      <c r="VDZ46" s="31"/>
      <c r="VEA46" s="31"/>
      <c r="VEB46" s="31"/>
      <c r="VEC46" s="31"/>
      <c r="VED46" s="31"/>
      <c r="VEE46" s="31"/>
      <c r="VEF46" s="31"/>
      <c r="VEG46" s="31"/>
      <c r="VEH46" s="31"/>
      <c r="VEI46" s="31"/>
      <c r="VEJ46" s="31"/>
      <c r="VEK46" s="31"/>
      <c r="VEL46" s="31"/>
      <c r="VEM46" s="31"/>
      <c r="VEN46" s="31"/>
      <c r="VEO46" s="31"/>
      <c r="VEP46" s="31"/>
      <c r="VEQ46" s="31"/>
      <c r="VER46" s="31"/>
      <c r="VES46" s="31"/>
      <c r="VET46" s="31"/>
      <c r="VEU46" s="31"/>
      <c r="VEV46" s="31"/>
      <c r="VEW46" s="31"/>
      <c r="VEX46" s="31"/>
      <c r="VEY46" s="31"/>
      <c r="VEZ46" s="31"/>
      <c r="VFA46" s="31"/>
      <c r="VFB46" s="31"/>
      <c r="VFC46" s="31"/>
      <c r="VFD46" s="31"/>
      <c r="VFE46" s="31"/>
      <c r="VFF46" s="31"/>
      <c r="VFG46" s="31"/>
      <c r="VFH46" s="31"/>
      <c r="VFI46" s="31"/>
      <c r="VFJ46" s="31"/>
      <c r="VFK46" s="31"/>
      <c r="VFL46" s="31"/>
      <c r="VFM46" s="31"/>
      <c r="VFN46" s="31"/>
      <c r="VFO46" s="31"/>
      <c r="VFP46" s="31"/>
      <c r="VFQ46" s="31"/>
      <c r="VFR46" s="31"/>
      <c r="VFS46" s="31"/>
      <c r="VFT46" s="31"/>
      <c r="VFU46" s="31"/>
      <c r="VFV46" s="31"/>
      <c r="VFW46" s="31"/>
      <c r="VFX46" s="31"/>
      <c r="VFY46" s="31"/>
      <c r="VFZ46" s="31"/>
      <c r="VGA46" s="31"/>
      <c r="VGB46" s="31"/>
      <c r="VGC46" s="31"/>
      <c r="VGD46" s="31"/>
      <c r="VGE46" s="31"/>
      <c r="VGF46" s="31"/>
      <c r="VGG46" s="31"/>
      <c r="VGH46" s="31"/>
      <c r="VGI46" s="31"/>
      <c r="VGJ46" s="31"/>
      <c r="VGK46" s="31"/>
      <c r="VGL46" s="31"/>
      <c r="VGM46" s="31"/>
      <c r="VGN46" s="31"/>
      <c r="VGO46" s="31"/>
      <c r="VGP46" s="31"/>
      <c r="VGQ46" s="31"/>
      <c r="VGR46" s="31"/>
      <c r="VGS46" s="31"/>
      <c r="VGT46" s="31"/>
      <c r="VGU46" s="31"/>
      <c r="VGV46" s="31"/>
      <c r="VGW46" s="31"/>
      <c r="VGX46" s="31"/>
      <c r="VGY46" s="31"/>
      <c r="VGZ46" s="31"/>
      <c r="VHA46" s="31"/>
      <c r="VHB46" s="31"/>
      <c r="VHC46" s="31"/>
      <c r="VHD46" s="31"/>
      <c r="VHE46" s="31"/>
      <c r="VHF46" s="31"/>
      <c r="VHG46" s="31"/>
      <c r="VHH46" s="31"/>
      <c r="VHI46" s="31"/>
      <c r="VHJ46" s="31"/>
      <c r="VHK46" s="31"/>
      <c r="VHL46" s="31"/>
      <c r="VHM46" s="31"/>
      <c r="VHN46" s="31"/>
      <c r="VHO46" s="31"/>
      <c r="VHP46" s="31"/>
      <c r="VHQ46" s="31"/>
      <c r="VHR46" s="31"/>
      <c r="VHS46" s="31"/>
      <c r="VHT46" s="31"/>
      <c r="VHU46" s="31"/>
      <c r="VHV46" s="31"/>
      <c r="VHW46" s="31"/>
      <c r="VHX46" s="31"/>
      <c r="VHY46" s="31"/>
      <c r="VHZ46" s="31"/>
      <c r="VIA46" s="31"/>
      <c r="VIB46" s="31"/>
      <c r="VIC46" s="31"/>
      <c r="VID46" s="31"/>
      <c r="VIE46" s="31"/>
      <c r="VIF46" s="31"/>
      <c r="VIG46" s="31"/>
      <c r="VIH46" s="31"/>
      <c r="VII46" s="31"/>
      <c r="VIJ46" s="31"/>
      <c r="VIK46" s="31"/>
      <c r="VIL46" s="31"/>
      <c r="VIM46" s="31"/>
      <c r="VIN46" s="31"/>
      <c r="VIO46" s="31"/>
      <c r="VIP46" s="31"/>
      <c r="VIQ46" s="31"/>
      <c r="VIR46" s="31"/>
      <c r="VIS46" s="31"/>
      <c r="VIT46" s="31"/>
      <c r="VIU46" s="31"/>
      <c r="VIV46" s="31"/>
      <c r="VIW46" s="31"/>
      <c r="VIX46" s="31"/>
      <c r="VIY46" s="31"/>
      <c r="VIZ46" s="31"/>
      <c r="VJA46" s="31"/>
      <c r="VJB46" s="31"/>
      <c r="VJC46" s="31"/>
      <c r="VJD46" s="31"/>
      <c r="VJE46" s="31"/>
      <c r="VJF46" s="31"/>
      <c r="VJG46" s="31"/>
      <c r="VJH46" s="31"/>
      <c r="VJI46" s="31"/>
      <c r="VJJ46" s="31"/>
      <c r="VJK46" s="31"/>
      <c r="VJL46" s="31"/>
      <c r="VJM46" s="31"/>
      <c r="VJN46" s="31"/>
      <c r="VJO46" s="31"/>
      <c r="VJP46" s="31"/>
      <c r="VJQ46" s="31"/>
      <c r="VJR46" s="31"/>
      <c r="VJS46" s="31"/>
      <c r="VJT46" s="31"/>
      <c r="VJU46" s="31"/>
      <c r="VJV46" s="31"/>
      <c r="VJW46" s="31"/>
      <c r="VJX46" s="31"/>
      <c r="VJY46" s="31"/>
      <c r="VJZ46" s="31"/>
      <c r="VKA46" s="31"/>
      <c r="VKB46" s="31"/>
      <c r="VKC46" s="31"/>
      <c r="VKD46" s="31"/>
      <c r="VKE46" s="31"/>
      <c r="VKF46" s="31"/>
      <c r="VKG46" s="31"/>
      <c r="VKH46" s="31"/>
      <c r="VKI46" s="31"/>
      <c r="VKJ46" s="31"/>
      <c r="VKK46" s="31"/>
      <c r="VKL46" s="31"/>
      <c r="VKM46" s="31"/>
      <c r="VKN46" s="31"/>
      <c r="VKO46" s="31"/>
      <c r="VKP46" s="31"/>
      <c r="VKQ46" s="31"/>
      <c r="VKR46" s="31"/>
      <c r="VKS46" s="31"/>
      <c r="VKT46" s="31"/>
      <c r="VKU46" s="31"/>
      <c r="VKV46" s="31"/>
      <c r="VKW46" s="31"/>
      <c r="VKX46" s="31"/>
      <c r="VKY46" s="31"/>
      <c r="VKZ46" s="31"/>
      <c r="VLA46" s="31"/>
      <c r="VLB46" s="31"/>
      <c r="VLC46" s="31"/>
      <c r="VLD46" s="31"/>
      <c r="VLE46" s="31"/>
      <c r="VLF46" s="31"/>
      <c r="VLG46" s="31"/>
      <c r="VLH46" s="31"/>
      <c r="VLI46" s="31"/>
      <c r="VLJ46" s="31"/>
      <c r="VLK46" s="31"/>
      <c r="VLL46" s="31"/>
      <c r="VLM46" s="31"/>
      <c r="VLN46" s="31"/>
      <c r="VLO46" s="31"/>
      <c r="VLP46" s="31"/>
      <c r="VLQ46" s="31"/>
      <c r="VLR46" s="31"/>
      <c r="VLS46" s="31"/>
      <c r="VLT46" s="31"/>
      <c r="VLU46" s="31"/>
      <c r="VLV46" s="31"/>
      <c r="VLW46" s="31"/>
      <c r="VLX46" s="31"/>
      <c r="VLY46" s="31"/>
      <c r="VLZ46" s="31"/>
      <c r="VMA46" s="31"/>
      <c r="VMB46" s="31"/>
      <c r="VMC46" s="31"/>
      <c r="VMD46" s="31"/>
      <c r="VME46" s="31"/>
      <c r="VMF46" s="31"/>
      <c r="VMG46" s="31"/>
      <c r="VMH46" s="31"/>
      <c r="VMI46" s="31"/>
      <c r="VMJ46" s="31"/>
      <c r="VMK46" s="31"/>
      <c r="VML46" s="31"/>
      <c r="VMM46" s="31"/>
      <c r="VMN46" s="31"/>
      <c r="VMO46" s="31"/>
      <c r="VMP46" s="31"/>
      <c r="VMQ46" s="31"/>
      <c r="VMR46" s="31"/>
      <c r="VMS46" s="31"/>
      <c r="VMT46" s="31"/>
      <c r="VMU46" s="31"/>
      <c r="VMV46" s="31"/>
      <c r="VMW46" s="31"/>
      <c r="VMX46" s="31"/>
      <c r="VMY46" s="31"/>
      <c r="VMZ46" s="31"/>
      <c r="VNA46" s="31"/>
      <c r="VNB46" s="31"/>
      <c r="VNC46" s="31"/>
      <c r="VND46" s="31"/>
      <c r="VNE46" s="31"/>
      <c r="VNF46" s="31"/>
      <c r="VNG46" s="31"/>
      <c r="VNH46" s="31"/>
      <c r="VNI46" s="31"/>
      <c r="VNJ46" s="31"/>
      <c r="VNK46" s="31"/>
      <c r="VNL46" s="31"/>
      <c r="VNM46" s="31"/>
      <c r="VNN46" s="31"/>
      <c r="VNO46" s="31"/>
      <c r="VNP46" s="31"/>
      <c r="VNQ46" s="31"/>
      <c r="VNR46" s="31"/>
      <c r="VNS46" s="31"/>
      <c r="VNT46" s="31"/>
      <c r="VNU46" s="31"/>
      <c r="VNV46" s="31"/>
      <c r="VNW46" s="31"/>
      <c r="VNX46" s="31"/>
      <c r="VNY46" s="31"/>
      <c r="VNZ46" s="31"/>
      <c r="VOA46" s="31"/>
      <c r="VOB46" s="31"/>
      <c r="VOC46" s="31"/>
      <c r="VOD46" s="31"/>
      <c r="VOE46" s="31"/>
      <c r="VOF46" s="31"/>
      <c r="VOG46" s="31"/>
      <c r="VOH46" s="31"/>
      <c r="VOI46" s="31"/>
      <c r="VOJ46" s="31"/>
      <c r="VOK46" s="31"/>
      <c r="VOL46" s="31"/>
      <c r="VOM46" s="31"/>
      <c r="VON46" s="31"/>
      <c r="VOO46" s="31"/>
      <c r="VOP46" s="31"/>
      <c r="VOQ46" s="31"/>
      <c r="VOR46" s="31"/>
      <c r="VOS46" s="31"/>
      <c r="VOT46" s="31"/>
      <c r="VOU46" s="31"/>
      <c r="VOV46" s="31"/>
      <c r="VOW46" s="31"/>
      <c r="VOX46" s="31"/>
      <c r="VOY46" s="31"/>
      <c r="VOZ46" s="31"/>
      <c r="VPA46" s="31"/>
      <c r="VPB46" s="31"/>
      <c r="VPC46" s="31"/>
      <c r="VPD46" s="31"/>
      <c r="VPE46" s="31"/>
      <c r="VPF46" s="31"/>
      <c r="VPG46" s="31"/>
      <c r="VPH46" s="31"/>
      <c r="VPI46" s="31"/>
      <c r="VPJ46" s="31"/>
      <c r="VPK46" s="31"/>
      <c r="VPL46" s="31"/>
      <c r="VPM46" s="31"/>
      <c r="VPN46" s="31"/>
      <c r="VPO46" s="31"/>
      <c r="VPP46" s="31"/>
      <c r="VPQ46" s="31"/>
      <c r="VPR46" s="31"/>
      <c r="VPS46" s="31"/>
      <c r="VPT46" s="31"/>
      <c r="VPU46" s="31"/>
      <c r="VPV46" s="31"/>
      <c r="VPW46" s="31"/>
      <c r="VPX46" s="31"/>
      <c r="VPY46" s="31"/>
      <c r="VPZ46" s="31"/>
      <c r="VQA46" s="31"/>
      <c r="VQB46" s="31"/>
      <c r="VQC46" s="31"/>
      <c r="VQD46" s="31"/>
      <c r="VQE46" s="31"/>
      <c r="VQF46" s="31"/>
      <c r="VQG46" s="31"/>
      <c r="VQH46" s="31"/>
      <c r="VQI46" s="31"/>
      <c r="VQJ46" s="31"/>
      <c r="VQK46" s="31"/>
      <c r="VQL46" s="31"/>
      <c r="VQM46" s="31"/>
      <c r="VQN46" s="31"/>
      <c r="VQO46" s="31"/>
      <c r="VQP46" s="31"/>
      <c r="VQQ46" s="31"/>
      <c r="VQR46" s="31"/>
      <c r="VQS46" s="31"/>
      <c r="VQT46" s="31"/>
      <c r="VQU46" s="31"/>
      <c r="VQV46" s="31"/>
      <c r="VQW46" s="31"/>
      <c r="VQX46" s="31"/>
      <c r="VQY46" s="31"/>
      <c r="VQZ46" s="31"/>
      <c r="VRA46" s="31"/>
      <c r="VRB46" s="31"/>
      <c r="VRC46" s="31"/>
      <c r="VRD46" s="31"/>
      <c r="VRE46" s="31"/>
      <c r="VRF46" s="31"/>
      <c r="VRG46" s="31"/>
      <c r="VRH46" s="31"/>
      <c r="VRI46" s="31"/>
      <c r="VRJ46" s="31"/>
      <c r="VRK46" s="31"/>
      <c r="VRL46" s="31"/>
      <c r="VRM46" s="31"/>
      <c r="VRN46" s="31"/>
      <c r="VRO46" s="31"/>
      <c r="VRP46" s="31"/>
      <c r="VRQ46" s="31"/>
      <c r="VRR46" s="31"/>
      <c r="VRS46" s="31"/>
      <c r="VRT46" s="31"/>
      <c r="VRU46" s="31"/>
      <c r="VRV46" s="31"/>
      <c r="VRW46" s="31"/>
      <c r="VRX46" s="31"/>
      <c r="VRY46" s="31"/>
      <c r="VRZ46" s="31"/>
      <c r="VSA46" s="31"/>
      <c r="VSB46" s="31"/>
      <c r="VSC46" s="31"/>
      <c r="VSD46" s="31"/>
      <c r="VSE46" s="31"/>
      <c r="VSF46" s="31"/>
      <c r="VSG46" s="31"/>
      <c r="VSH46" s="31"/>
      <c r="VSI46" s="31"/>
      <c r="VSJ46" s="31"/>
      <c r="VSK46" s="31"/>
      <c r="VSL46" s="31"/>
      <c r="VSM46" s="31"/>
      <c r="VSN46" s="31"/>
      <c r="VSO46" s="31"/>
      <c r="VSP46" s="31"/>
      <c r="VSQ46" s="31"/>
      <c r="VSR46" s="31"/>
      <c r="VSS46" s="31"/>
      <c r="VST46" s="31"/>
      <c r="VSU46" s="31"/>
      <c r="VSV46" s="31"/>
      <c r="VSW46" s="31"/>
      <c r="VSX46" s="31"/>
      <c r="VSY46" s="31"/>
      <c r="VSZ46" s="31"/>
      <c r="VTA46" s="31"/>
      <c r="VTB46" s="31"/>
      <c r="VTC46" s="31"/>
      <c r="VTD46" s="31"/>
      <c r="VTE46" s="31"/>
      <c r="VTF46" s="31"/>
      <c r="VTG46" s="31"/>
      <c r="VTH46" s="31"/>
      <c r="VTI46" s="31"/>
      <c r="VTJ46" s="31"/>
      <c r="VTK46" s="31"/>
      <c r="VTL46" s="31"/>
      <c r="VTM46" s="31"/>
      <c r="VTN46" s="31"/>
      <c r="VTO46" s="31"/>
      <c r="VTP46" s="31"/>
      <c r="VTQ46" s="31"/>
      <c r="VTR46" s="31"/>
      <c r="VTS46" s="31"/>
      <c r="VTT46" s="31"/>
      <c r="VTU46" s="31"/>
      <c r="VTV46" s="31"/>
      <c r="VTW46" s="31"/>
      <c r="VTX46" s="31"/>
      <c r="VTY46" s="31"/>
      <c r="VTZ46" s="31"/>
      <c r="VUA46" s="31"/>
      <c r="VUB46" s="31"/>
      <c r="VUC46" s="31"/>
      <c r="VUD46" s="31"/>
      <c r="VUE46" s="31"/>
      <c r="VUF46" s="31"/>
      <c r="VUG46" s="31"/>
      <c r="VUH46" s="31"/>
      <c r="VUI46" s="31"/>
      <c r="VUJ46" s="31"/>
      <c r="VUK46" s="31"/>
      <c r="VUL46" s="31"/>
      <c r="VUM46" s="31"/>
      <c r="VUN46" s="31"/>
      <c r="VUO46" s="31"/>
      <c r="VUP46" s="31"/>
      <c r="VUQ46" s="31"/>
      <c r="VUR46" s="31"/>
      <c r="VUS46" s="31"/>
      <c r="VUT46" s="31"/>
      <c r="VUU46" s="31"/>
      <c r="VUV46" s="31"/>
      <c r="VUW46" s="31"/>
      <c r="VUX46" s="31"/>
      <c r="VUY46" s="31"/>
      <c r="VUZ46" s="31"/>
      <c r="VVA46" s="31"/>
      <c r="VVB46" s="31"/>
      <c r="VVC46" s="31"/>
      <c r="VVD46" s="31"/>
      <c r="VVE46" s="31"/>
      <c r="VVF46" s="31"/>
      <c r="VVG46" s="31"/>
      <c r="VVH46" s="31"/>
      <c r="VVI46" s="31"/>
      <c r="VVJ46" s="31"/>
      <c r="VVK46" s="31"/>
      <c r="VVL46" s="31"/>
      <c r="VVM46" s="31"/>
      <c r="VVN46" s="31"/>
      <c r="VVO46" s="31"/>
      <c r="VVP46" s="31"/>
      <c r="VVQ46" s="31"/>
      <c r="VVR46" s="31"/>
      <c r="VVS46" s="31"/>
      <c r="VVT46" s="31"/>
      <c r="VVU46" s="31"/>
      <c r="VVV46" s="31"/>
      <c r="VVW46" s="31"/>
      <c r="VVX46" s="31"/>
      <c r="VVY46" s="31"/>
      <c r="VVZ46" s="31"/>
      <c r="VWA46" s="31"/>
      <c r="VWB46" s="31"/>
      <c r="VWC46" s="31"/>
      <c r="VWD46" s="31"/>
      <c r="VWE46" s="31"/>
      <c r="VWF46" s="31"/>
      <c r="VWG46" s="31"/>
      <c r="VWH46" s="31"/>
      <c r="VWI46" s="31"/>
      <c r="VWJ46" s="31"/>
      <c r="VWK46" s="31"/>
      <c r="VWL46" s="31"/>
      <c r="VWM46" s="31"/>
      <c r="VWN46" s="31"/>
      <c r="VWO46" s="31"/>
      <c r="VWP46" s="31"/>
      <c r="VWQ46" s="31"/>
      <c r="VWR46" s="31"/>
      <c r="VWS46" s="31"/>
      <c r="VWT46" s="31"/>
      <c r="VWU46" s="31"/>
      <c r="VWV46" s="31"/>
      <c r="VWW46" s="31"/>
      <c r="VWX46" s="31"/>
      <c r="VWY46" s="31"/>
      <c r="VWZ46" s="31"/>
      <c r="VXA46" s="31"/>
      <c r="VXB46" s="31"/>
      <c r="VXC46" s="31"/>
      <c r="VXD46" s="31"/>
      <c r="VXE46" s="31"/>
      <c r="VXF46" s="31"/>
      <c r="VXG46" s="31"/>
      <c r="VXH46" s="31"/>
      <c r="VXI46" s="31"/>
      <c r="VXJ46" s="31"/>
      <c r="VXK46" s="31"/>
      <c r="VXL46" s="31"/>
      <c r="VXM46" s="31"/>
      <c r="VXN46" s="31"/>
      <c r="VXO46" s="31"/>
      <c r="VXP46" s="31"/>
      <c r="VXQ46" s="31"/>
      <c r="VXR46" s="31"/>
      <c r="VXS46" s="31"/>
      <c r="VXT46" s="31"/>
      <c r="VXU46" s="31"/>
      <c r="VXV46" s="31"/>
      <c r="VXW46" s="31"/>
      <c r="VXX46" s="31"/>
      <c r="VXY46" s="31"/>
      <c r="VXZ46" s="31"/>
      <c r="VYA46" s="31"/>
      <c r="VYB46" s="31"/>
      <c r="VYC46" s="31"/>
      <c r="VYD46" s="31"/>
      <c r="VYE46" s="31"/>
      <c r="VYF46" s="31"/>
      <c r="VYG46" s="31"/>
      <c r="VYH46" s="31"/>
      <c r="VYI46" s="31"/>
      <c r="VYJ46" s="31"/>
      <c r="VYK46" s="31"/>
      <c r="VYL46" s="31"/>
      <c r="VYM46" s="31"/>
      <c r="VYN46" s="31"/>
      <c r="VYO46" s="31"/>
      <c r="VYP46" s="31"/>
      <c r="VYQ46" s="31"/>
      <c r="VYR46" s="31"/>
      <c r="VYS46" s="31"/>
      <c r="VYT46" s="31"/>
      <c r="VYU46" s="31"/>
      <c r="VYV46" s="31"/>
      <c r="VYW46" s="31"/>
      <c r="VYX46" s="31"/>
      <c r="VYY46" s="31"/>
      <c r="VYZ46" s="31"/>
      <c r="VZA46" s="31"/>
      <c r="VZB46" s="31"/>
      <c r="VZC46" s="31"/>
      <c r="VZD46" s="31"/>
      <c r="VZE46" s="31"/>
      <c r="VZF46" s="31"/>
      <c r="VZG46" s="31"/>
      <c r="VZH46" s="31"/>
      <c r="VZI46" s="31"/>
      <c r="VZJ46" s="31"/>
      <c r="VZK46" s="31"/>
      <c r="VZL46" s="31"/>
      <c r="VZM46" s="31"/>
      <c r="VZN46" s="31"/>
      <c r="VZO46" s="31"/>
      <c r="VZP46" s="31"/>
      <c r="VZQ46" s="31"/>
      <c r="VZR46" s="31"/>
      <c r="VZS46" s="31"/>
      <c r="VZT46" s="31"/>
      <c r="VZU46" s="31"/>
      <c r="VZV46" s="31"/>
      <c r="VZW46" s="31"/>
      <c r="VZX46" s="31"/>
      <c r="VZY46" s="31"/>
      <c r="VZZ46" s="31"/>
      <c r="WAA46" s="31"/>
      <c r="WAB46" s="31"/>
      <c r="WAC46" s="31"/>
      <c r="WAD46" s="31"/>
      <c r="WAE46" s="31"/>
      <c r="WAF46" s="31"/>
      <c r="WAG46" s="31"/>
      <c r="WAH46" s="31"/>
      <c r="WAI46" s="31"/>
      <c r="WAJ46" s="31"/>
      <c r="WAK46" s="31"/>
      <c r="WAL46" s="31"/>
      <c r="WAM46" s="31"/>
      <c r="WAN46" s="31"/>
      <c r="WAO46" s="31"/>
      <c r="WAP46" s="31"/>
      <c r="WAQ46" s="31"/>
      <c r="WAR46" s="31"/>
      <c r="WAS46" s="31"/>
      <c r="WAT46" s="31"/>
      <c r="WAU46" s="31"/>
      <c r="WAV46" s="31"/>
      <c r="WAW46" s="31"/>
      <c r="WAX46" s="31"/>
      <c r="WAY46" s="31"/>
      <c r="WAZ46" s="31"/>
      <c r="WBA46" s="31"/>
      <c r="WBB46" s="31"/>
      <c r="WBC46" s="31"/>
      <c r="WBD46" s="31"/>
      <c r="WBE46" s="31"/>
      <c r="WBF46" s="31"/>
      <c r="WBG46" s="31"/>
      <c r="WBH46" s="31"/>
      <c r="WBI46" s="31"/>
      <c r="WBJ46" s="31"/>
      <c r="WBK46" s="31"/>
      <c r="WBL46" s="31"/>
      <c r="WBM46" s="31"/>
      <c r="WBN46" s="31"/>
      <c r="WBO46" s="31"/>
      <c r="WBP46" s="31"/>
      <c r="WBQ46" s="31"/>
      <c r="WBR46" s="31"/>
      <c r="WBS46" s="31"/>
      <c r="WBT46" s="31"/>
      <c r="WBU46" s="31"/>
      <c r="WBV46" s="31"/>
      <c r="WBW46" s="31"/>
      <c r="WBX46" s="31"/>
      <c r="WBY46" s="31"/>
      <c r="WBZ46" s="31"/>
      <c r="WCA46" s="31"/>
      <c r="WCB46" s="31"/>
      <c r="WCC46" s="31"/>
      <c r="WCD46" s="31"/>
      <c r="WCE46" s="31"/>
      <c r="WCF46" s="31"/>
      <c r="WCG46" s="31"/>
      <c r="WCH46" s="31"/>
      <c r="WCI46" s="31"/>
      <c r="WCJ46" s="31"/>
      <c r="WCK46" s="31"/>
      <c r="WCL46" s="31"/>
      <c r="WCM46" s="31"/>
      <c r="WCN46" s="31"/>
      <c r="WCO46" s="31"/>
      <c r="WCP46" s="31"/>
      <c r="WCQ46" s="31"/>
      <c r="WCR46" s="31"/>
      <c r="WCS46" s="31"/>
      <c r="WCT46" s="31"/>
      <c r="WCU46" s="31"/>
      <c r="WCV46" s="31"/>
      <c r="WCW46" s="31"/>
      <c r="WCX46" s="31"/>
      <c r="WCY46" s="31"/>
      <c r="WCZ46" s="31"/>
      <c r="WDA46" s="31"/>
      <c r="WDB46" s="31"/>
      <c r="WDC46" s="31"/>
      <c r="WDD46" s="31"/>
      <c r="WDE46" s="31"/>
      <c r="WDF46" s="31"/>
      <c r="WDG46" s="31"/>
      <c r="WDH46" s="31"/>
      <c r="WDI46" s="31"/>
      <c r="WDJ46" s="31"/>
      <c r="WDK46" s="31"/>
      <c r="WDL46" s="31"/>
      <c r="WDM46" s="31"/>
      <c r="WDN46" s="31"/>
      <c r="WDO46" s="31"/>
      <c r="WDP46" s="31"/>
      <c r="WDQ46" s="31"/>
      <c r="WDR46" s="31"/>
      <c r="WDS46" s="31"/>
      <c r="WDT46" s="31"/>
      <c r="WDU46" s="31"/>
      <c r="WDV46" s="31"/>
      <c r="WDW46" s="31"/>
      <c r="WDX46" s="31"/>
      <c r="WDY46" s="31"/>
      <c r="WDZ46" s="31"/>
      <c r="WEA46" s="31"/>
      <c r="WEB46" s="31"/>
      <c r="WEC46" s="31"/>
      <c r="WED46" s="31"/>
      <c r="WEE46" s="31"/>
      <c r="WEF46" s="31"/>
      <c r="WEG46" s="31"/>
      <c r="WEH46" s="31"/>
      <c r="WEI46" s="31"/>
      <c r="WEJ46" s="31"/>
      <c r="WEK46" s="31"/>
      <c r="WEL46" s="31"/>
      <c r="WEM46" s="31"/>
      <c r="WEN46" s="31"/>
      <c r="WEO46" s="31"/>
      <c r="WEP46" s="31"/>
      <c r="WEQ46" s="31"/>
      <c r="WER46" s="31"/>
      <c r="WES46" s="31"/>
      <c r="WET46" s="31"/>
      <c r="WEU46" s="31"/>
      <c r="WEV46" s="31"/>
      <c r="WEW46" s="31"/>
      <c r="WEX46" s="31"/>
      <c r="WEY46" s="31"/>
      <c r="WEZ46" s="31"/>
      <c r="WFA46" s="31"/>
      <c r="WFB46" s="31"/>
      <c r="WFC46" s="31"/>
      <c r="WFD46" s="31"/>
      <c r="WFE46" s="31"/>
      <c r="WFF46" s="31"/>
      <c r="WFG46" s="31"/>
      <c r="WFH46" s="31"/>
      <c r="WFI46" s="31"/>
      <c r="WFJ46" s="31"/>
      <c r="WFK46" s="31"/>
      <c r="WFL46" s="31"/>
      <c r="WFM46" s="31"/>
      <c r="WFN46" s="31"/>
      <c r="WFO46" s="31"/>
      <c r="WFP46" s="31"/>
      <c r="WFQ46" s="31"/>
      <c r="WFR46" s="31"/>
      <c r="WFS46" s="31"/>
      <c r="WFT46" s="31"/>
      <c r="WFU46" s="31"/>
      <c r="WFV46" s="31"/>
      <c r="WFW46" s="31"/>
      <c r="WFX46" s="31"/>
      <c r="WFY46" s="31"/>
      <c r="WFZ46" s="31"/>
      <c r="WGA46" s="31"/>
      <c r="WGB46" s="31"/>
      <c r="WGC46" s="31"/>
      <c r="WGD46" s="31"/>
      <c r="WGE46" s="31"/>
      <c r="WGF46" s="31"/>
      <c r="WGG46" s="31"/>
      <c r="WGH46" s="31"/>
      <c r="WGI46" s="31"/>
      <c r="WGJ46" s="31"/>
      <c r="WGK46" s="31"/>
      <c r="WGL46" s="31"/>
      <c r="WGM46" s="31"/>
      <c r="WGN46" s="31"/>
      <c r="WGO46" s="31"/>
      <c r="WGP46" s="31"/>
      <c r="WGQ46" s="31"/>
      <c r="WGR46" s="31"/>
      <c r="WGS46" s="31"/>
      <c r="WGT46" s="31"/>
      <c r="WGU46" s="31"/>
      <c r="WGV46" s="31"/>
      <c r="WGW46" s="31"/>
      <c r="WGX46" s="31"/>
      <c r="WGY46" s="31"/>
      <c r="WGZ46" s="31"/>
      <c r="WHA46" s="31"/>
      <c r="WHB46" s="31"/>
      <c r="WHC46" s="31"/>
      <c r="WHD46" s="31"/>
      <c r="WHE46" s="31"/>
      <c r="WHF46" s="31"/>
      <c r="WHG46" s="31"/>
      <c r="WHH46" s="31"/>
      <c r="WHI46" s="31"/>
      <c r="WHJ46" s="31"/>
      <c r="WHK46" s="31"/>
      <c r="WHL46" s="31"/>
      <c r="WHM46" s="31"/>
      <c r="WHN46" s="31"/>
      <c r="WHO46" s="31"/>
      <c r="WHP46" s="31"/>
      <c r="WHQ46" s="31"/>
      <c r="WHR46" s="31"/>
      <c r="WHS46" s="31"/>
      <c r="WHT46" s="31"/>
      <c r="WHU46" s="31"/>
      <c r="WHV46" s="31"/>
      <c r="WHW46" s="31"/>
      <c r="WHX46" s="31"/>
      <c r="WHY46" s="31"/>
      <c r="WHZ46" s="31"/>
      <c r="WIA46" s="31"/>
      <c r="WIB46" s="31"/>
      <c r="WIC46" s="31"/>
      <c r="WID46" s="31"/>
      <c r="WIE46" s="31"/>
      <c r="WIF46" s="31"/>
      <c r="WIG46" s="31"/>
      <c r="WIH46" s="31"/>
      <c r="WII46" s="31"/>
      <c r="WIJ46" s="31"/>
      <c r="WIK46" s="31"/>
      <c r="WIL46" s="31"/>
      <c r="WIM46" s="31"/>
      <c r="WIN46" s="31"/>
      <c r="WIO46" s="31"/>
      <c r="WIP46" s="31"/>
      <c r="WIQ46" s="31"/>
      <c r="WIR46" s="31"/>
      <c r="WIS46" s="31"/>
      <c r="WIT46" s="31"/>
      <c r="WIU46" s="31"/>
      <c r="WIV46" s="31"/>
      <c r="WIW46" s="31"/>
      <c r="WIX46" s="31"/>
      <c r="WIY46" s="31"/>
      <c r="WIZ46" s="31"/>
      <c r="WJA46" s="31"/>
      <c r="WJB46" s="31"/>
      <c r="WJC46" s="31"/>
      <c r="WJD46" s="31"/>
      <c r="WJE46" s="31"/>
      <c r="WJF46" s="31"/>
      <c r="WJG46" s="31"/>
      <c r="WJH46" s="31"/>
      <c r="WJI46" s="31"/>
      <c r="WJJ46" s="31"/>
      <c r="WJK46" s="31"/>
      <c r="WJL46" s="31"/>
      <c r="WJM46" s="31"/>
      <c r="WJN46" s="31"/>
      <c r="WJO46" s="31"/>
      <c r="WJP46" s="31"/>
      <c r="WJQ46" s="31"/>
      <c r="WJR46" s="31"/>
      <c r="WJS46" s="31"/>
      <c r="WJT46" s="31"/>
      <c r="WJU46" s="31"/>
      <c r="WJV46" s="31"/>
      <c r="WJW46" s="31"/>
      <c r="WJX46" s="31"/>
      <c r="WJY46" s="31"/>
      <c r="WJZ46" s="31"/>
      <c r="WKA46" s="31"/>
      <c r="WKB46" s="31"/>
      <c r="WKC46" s="31"/>
      <c r="WKD46" s="31"/>
      <c r="WKE46" s="31"/>
      <c r="WKF46" s="31"/>
      <c r="WKG46" s="31"/>
      <c r="WKH46" s="31"/>
      <c r="WKI46" s="31"/>
      <c r="WKJ46" s="31"/>
      <c r="WKK46" s="31"/>
      <c r="WKL46" s="31"/>
      <c r="WKM46" s="31"/>
      <c r="WKN46" s="31"/>
      <c r="WKO46" s="31"/>
      <c r="WKP46" s="31"/>
      <c r="WKQ46" s="31"/>
      <c r="WKR46" s="31"/>
      <c r="WKS46" s="31"/>
      <c r="WKT46" s="31"/>
      <c r="WKU46" s="31"/>
      <c r="WKV46" s="31"/>
      <c r="WKW46" s="31"/>
      <c r="WKX46" s="31"/>
      <c r="WKY46" s="31"/>
      <c r="WKZ46" s="31"/>
      <c r="WLA46" s="31"/>
      <c r="WLB46" s="31"/>
      <c r="WLC46" s="31"/>
      <c r="WLD46" s="31"/>
      <c r="WLE46" s="31"/>
      <c r="WLF46" s="31"/>
      <c r="WLG46" s="31"/>
      <c r="WLH46" s="31"/>
      <c r="WLI46" s="31"/>
      <c r="WLJ46" s="31"/>
      <c r="WLK46" s="31"/>
      <c r="WLL46" s="31"/>
      <c r="WLM46" s="31"/>
      <c r="WLN46" s="31"/>
      <c r="WLO46" s="31"/>
      <c r="WLP46" s="31"/>
      <c r="WLQ46" s="31"/>
      <c r="WLR46" s="31"/>
      <c r="WLS46" s="31"/>
      <c r="WLT46" s="31"/>
      <c r="WLU46" s="31"/>
      <c r="WLV46" s="31"/>
      <c r="WLW46" s="31"/>
      <c r="WLX46" s="31"/>
      <c r="WLY46" s="31"/>
      <c r="WLZ46" s="31"/>
      <c r="WMA46" s="31"/>
      <c r="WMB46" s="31"/>
      <c r="WMC46" s="31"/>
      <c r="WMD46" s="31"/>
      <c r="WME46" s="31"/>
      <c r="WMF46" s="31"/>
      <c r="WMG46" s="31"/>
      <c r="WMH46" s="31"/>
      <c r="WMI46" s="31"/>
      <c r="WMJ46" s="31"/>
      <c r="WMK46" s="31"/>
      <c r="WML46" s="31"/>
      <c r="WMM46" s="31"/>
      <c r="WMN46" s="31"/>
      <c r="WMO46" s="31"/>
      <c r="WMP46" s="31"/>
      <c r="WMQ46" s="31"/>
      <c r="WMR46" s="31"/>
      <c r="WMS46" s="31"/>
      <c r="WMT46" s="31"/>
      <c r="WMU46" s="31"/>
      <c r="WMV46" s="31"/>
      <c r="WMW46" s="31"/>
      <c r="WMX46" s="31"/>
      <c r="WMY46" s="31"/>
      <c r="WMZ46" s="31"/>
      <c r="WNA46" s="31"/>
      <c r="WNB46" s="31"/>
      <c r="WNC46" s="31"/>
      <c r="WND46" s="31"/>
      <c r="WNE46" s="31"/>
      <c r="WNF46" s="31"/>
      <c r="WNG46" s="31"/>
      <c r="WNH46" s="31"/>
      <c r="WNI46" s="31"/>
      <c r="WNJ46" s="31"/>
      <c r="WNK46" s="31"/>
      <c r="WNL46" s="31"/>
      <c r="WNM46" s="31"/>
      <c r="WNN46" s="31"/>
      <c r="WNO46" s="31"/>
      <c r="WNP46" s="31"/>
      <c r="WNQ46" s="31"/>
      <c r="WNR46" s="31"/>
      <c r="WNS46" s="31"/>
      <c r="WNT46" s="31"/>
      <c r="WNU46" s="31"/>
      <c r="WNV46" s="31"/>
      <c r="WNW46" s="31"/>
      <c r="WNX46" s="31"/>
      <c r="WNY46" s="31"/>
      <c r="WNZ46" s="31"/>
      <c r="WOA46" s="31"/>
      <c r="WOB46" s="31"/>
      <c r="WOC46" s="31"/>
      <c r="WOD46" s="31"/>
      <c r="WOE46" s="31"/>
      <c r="WOF46" s="31"/>
      <c r="WOG46" s="31"/>
      <c r="WOH46" s="31"/>
      <c r="WOI46" s="31"/>
      <c r="WOJ46" s="31"/>
      <c r="WOK46" s="31"/>
      <c r="WOL46" s="31"/>
      <c r="WOM46" s="31"/>
      <c r="WON46" s="31"/>
      <c r="WOO46" s="31"/>
      <c r="WOP46" s="31"/>
      <c r="WOQ46" s="31"/>
      <c r="WOR46" s="31"/>
      <c r="WOS46" s="31"/>
      <c r="WOT46" s="31"/>
      <c r="WOU46" s="31"/>
      <c r="WOV46" s="31"/>
      <c r="WOW46" s="31"/>
      <c r="WOX46" s="31"/>
      <c r="WOY46" s="31"/>
      <c r="WOZ46" s="31"/>
      <c r="WPA46" s="31"/>
      <c r="WPB46" s="31"/>
      <c r="WPC46" s="31"/>
      <c r="WPD46" s="31"/>
      <c r="WPE46" s="31"/>
      <c r="WPF46" s="31"/>
      <c r="WPG46" s="31"/>
      <c r="WPH46" s="31"/>
      <c r="WPI46" s="31"/>
      <c r="WPJ46" s="31"/>
      <c r="WPK46" s="31"/>
      <c r="WPL46" s="31"/>
      <c r="WPM46" s="31"/>
      <c r="WPN46" s="31"/>
      <c r="WPO46" s="31"/>
      <c r="WPP46" s="31"/>
      <c r="WPQ46" s="31"/>
      <c r="WPR46" s="31"/>
      <c r="WPS46" s="31"/>
      <c r="WPT46" s="31"/>
      <c r="WPU46" s="31"/>
      <c r="WPV46" s="31"/>
      <c r="WPW46" s="31"/>
      <c r="WPX46" s="31"/>
      <c r="WPY46" s="31"/>
      <c r="WPZ46" s="31"/>
      <c r="WQA46" s="31"/>
      <c r="WQB46" s="31"/>
      <c r="WQC46" s="31"/>
      <c r="WQD46" s="31"/>
      <c r="WQE46" s="31"/>
      <c r="WQF46" s="31"/>
      <c r="WQG46" s="31"/>
      <c r="WQH46" s="31"/>
      <c r="WQI46" s="31"/>
      <c r="WQJ46" s="31"/>
      <c r="WQK46" s="31"/>
      <c r="WQL46" s="31"/>
      <c r="WQM46" s="31"/>
      <c r="WQN46" s="31"/>
      <c r="WQO46" s="31"/>
      <c r="WQP46" s="31"/>
      <c r="WQQ46" s="31"/>
      <c r="WQR46" s="31"/>
      <c r="WQS46" s="31"/>
      <c r="WQT46" s="31"/>
      <c r="WQU46" s="31"/>
      <c r="WQV46" s="31"/>
      <c r="WQW46" s="31"/>
      <c r="WQX46" s="31"/>
      <c r="WQY46" s="31"/>
      <c r="WQZ46" s="31"/>
      <c r="WRA46" s="31"/>
      <c r="WRB46" s="31"/>
      <c r="WRC46" s="31"/>
      <c r="WRD46" s="31"/>
      <c r="WRE46" s="31"/>
      <c r="WRF46" s="31"/>
      <c r="WRG46" s="31"/>
      <c r="WRH46" s="31"/>
      <c r="WRI46" s="31"/>
      <c r="WRJ46" s="31"/>
      <c r="WRK46" s="31"/>
      <c r="WRL46" s="31"/>
      <c r="WRM46" s="31"/>
      <c r="WRN46" s="31"/>
      <c r="WRO46" s="31"/>
      <c r="WRP46" s="31"/>
      <c r="WRQ46" s="31"/>
      <c r="WRR46" s="31"/>
      <c r="WRS46" s="31"/>
      <c r="WRT46" s="31"/>
      <c r="WRU46" s="31"/>
      <c r="WRV46" s="31"/>
      <c r="WRW46" s="31"/>
      <c r="WRX46" s="31"/>
      <c r="WRY46" s="31"/>
      <c r="WRZ46" s="31"/>
      <c r="WSA46" s="31"/>
      <c r="WSB46" s="31"/>
      <c r="WSC46" s="31"/>
      <c r="WSD46" s="31"/>
      <c r="WSE46" s="31"/>
      <c r="WSF46" s="31"/>
      <c r="WSG46" s="31"/>
      <c r="WSH46" s="31"/>
      <c r="WSI46" s="31"/>
      <c r="WSJ46" s="31"/>
      <c r="WSK46" s="31"/>
      <c r="WSL46" s="31"/>
      <c r="WSM46" s="31"/>
      <c r="WSN46" s="31"/>
      <c r="WSO46" s="31"/>
      <c r="WSP46" s="31"/>
      <c r="WSQ46" s="31"/>
      <c r="WSR46" s="31"/>
      <c r="WSS46" s="31"/>
      <c r="WST46" s="31"/>
      <c r="WSU46" s="31"/>
      <c r="WSV46" s="31"/>
      <c r="WSW46" s="31"/>
      <c r="WSX46" s="31"/>
      <c r="WSY46" s="31"/>
      <c r="WSZ46" s="31"/>
      <c r="WTA46" s="31"/>
      <c r="WTB46" s="31"/>
      <c r="WTC46" s="31"/>
      <c r="WTD46" s="31"/>
      <c r="WTE46" s="31"/>
      <c r="WTF46" s="31"/>
      <c r="WTG46" s="31"/>
      <c r="WTH46" s="31"/>
      <c r="WTI46" s="31"/>
      <c r="WTJ46" s="31"/>
      <c r="WTK46" s="31"/>
      <c r="WTL46" s="31"/>
      <c r="WTM46" s="31"/>
      <c r="WTN46" s="31"/>
      <c r="WTO46" s="31"/>
      <c r="WTP46" s="31"/>
      <c r="WTQ46" s="31"/>
      <c r="WTR46" s="31"/>
      <c r="WTS46" s="31"/>
      <c r="WTT46" s="31"/>
      <c r="WTU46" s="31"/>
      <c r="WTV46" s="31"/>
      <c r="WTW46" s="31"/>
      <c r="WTX46" s="31"/>
      <c r="WTY46" s="31"/>
      <c r="WTZ46" s="31"/>
      <c r="WUA46" s="31"/>
      <c r="WUB46" s="31"/>
      <c r="WUC46" s="31"/>
      <c r="WUD46" s="31"/>
      <c r="WUE46" s="31"/>
      <c r="WUF46" s="31"/>
      <c r="WUG46" s="31"/>
      <c r="WUH46" s="31"/>
      <c r="WUI46" s="31"/>
      <c r="WUJ46" s="31"/>
      <c r="WUK46" s="31"/>
      <c r="WUL46" s="31"/>
      <c r="WUM46" s="31"/>
      <c r="WUN46" s="31"/>
      <c r="WUO46" s="31"/>
      <c r="WUP46" s="31"/>
      <c r="WUQ46" s="31"/>
      <c r="WUR46" s="31"/>
      <c r="WUS46" s="31"/>
      <c r="WUT46" s="31"/>
      <c r="WUU46" s="31"/>
      <c r="WUV46" s="31"/>
      <c r="WUW46" s="31"/>
      <c r="WUX46" s="31"/>
      <c r="WUY46" s="31"/>
      <c r="WUZ46" s="31"/>
      <c r="WVA46" s="31"/>
      <c r="WVB46" s="31"/>
      <c r="WVC46" s="31"/>
      <c r="WVD46" s="31"/>
      <c r="WVE46" s="31"/>
      <c r="WVF46" s="31"/>
      <c r="WVG46" s="31"/>
      <c r="WVH46" s="31"/>
      <c r="WVI46" s="31"/>
      <c r="WVJ46" s="31"/>
      <c r="WVK46" s="31"/>
      <c r="WVL46" s="31"/>
      <c r="WVM46" s="31"/>
      <c r="WVN46" s="31"/>
      <c r="WVO46" s="31"/>
      <c r="WVP46" s="31"/>
      <c r="WVQ46" s="31"/>
      <c r="WVR46" s="31"/>
      <c r="WVS46" s="31"/>
      <c r="WVT46" s="31"/>
      <c r="WVU46" s="31"/>
      <c r="WVV46" s="31"/>
      <c r="WVW46" s="31"/>
      <c r="WVX46" s="31"/>
      <c r="WVY46" s="31"/>
      <c r="WVZ46" s="31"/>
      <c r="WWA46" s="31"/>
      <c r="WWB46" s="31"/>
      <c r="WWC46" s="31"/>
      <c r="WWD46" s="31"/>
      <c r="WWE46" s="31"/>
      <c r="WWF46" s="31"/>
      <c r="WWG46" s="31"/>
      <c r="WWH46" s="31"/>
      <c r="WWI46" s="31"/>
      <c r="WWJ46" s="31"/>
      <c r="WWK46" s="31"/>
      <c r="WWL46" s="31"/>
      <c r="WWM46" s="31"/>
      <c r="WWN46" s="31"/>
      <c r="WWO46" s="31"/>
      <c r="WWP46" s="31"/>
      <c r="WWQ46" s="31"/>
      <c r="WWR46" s="31"/>
      <c r="WWS46" s="31"/>
      <c r="WWT46" s="31"/>
      <c r="WWU46" s="31"/>
      <c r="WWV46" s="31"/>
      <c r="WWW46" s="31"/>
      <c r="WWX46" s="31"/>
      <c r="WWY46" s="31"/>
      <c r="WWZ46" s="31"/>
      <c r="WXA46" s="31"/>
      <c r="WXB46" s="31"/>
      <c r="WXC46" s="31"/>
      <c r="WXD46" s="31"/>
      <c r="WXE46" s="31"/>
      <c r="WXF46" s="31"/>
      <c r="WXG46" s="31"/>
      <c r="WXH46" s="31"/>
      <c r="WXI46" s="31"/>
      <c r="WXJ46" s="31"/>
      <c r="WXK46" s="31"/>
      <c r="WXL46" s="31"/>
      <c r="WXM46" s="31"/>
      <c r="WXN46" s="31"/>
      <c r="WXO46" s="31"/>
      <c r="WXP46" s="31"/>
      <c r="WXQ46" s="31"/>
      <c r="WXR46" s="31"/>
      <c r="WXS46" s="31"/>
      <c r="WXT46" s="31"/>
      <c r="WXU46" s="31"/>
      <c r="WXV46" s="31"/>
      <c r="WXW46" s="31"/>
      <c r="WXX46" s="31"/>
      <c r="WXY46" s="31"/>
      <c r="WXZ46" s="31"/>
      <c r="WYA46" s="31"/>
      <c r="WYB46" s="31"/>
      <c r="WYC46" s="31"/>
      <c r="WYD46" s="31"/>
      <c r="WYE46" s="31"/>
      <c r="WYF46" s="31"/>
      <c r="WYG46" s="31"/>
      <c r="WYH46" s="31"/>
      <c r="WYI46" s="31"/>
      <c r="WYJ46" s="31"/>
      <c r="WYK46" s="31"/>
      <c r="WYL46" s="31"/>
      <c r="WYM46" s="31"/>
      <c r="WYN46" s="31"/>
      <c r="WYO46" s="31"/>
      <c r="WYP46" s="31"/>
      <c r="WYQ46" s="31"/>
      <c r="WYR46" s="31"/>
      <c r="WYS46" s="31"/>
      <c r="WYT46" s="31"/>
      <c r="WYU46" s="31"/>
      <c r="WYV46" s="31"/>
      <c r="WYW46" s="31"/>
      <c r="WYX46" s="31"/>
      <c r="WYY46" s="31"/>
      <c r="WYZ46" s="31"/>
      <c r="WZA46" s="31"/>
      <c r="WZB46" s="31"/>
      <c r="WZC46" s="31"/>
      <c r="WZD46" s="31"/>
      <c r="WZE46" s="31"/>
      <c r="WZF46" s="31"/>
      <c r="WZG46" s="31"/>
      <c r="WZH46" s="31"/>
      <c r="WZI46" s="31"/>
      <c r="WZJ46" s="31"/>
      <c r="WZK46" s="31"/>
      <c r="WZL46" s="31"/>
      <c r="WZM46" s="31"/>
      <c r="WZN46" s="31"/>
      <c r="WZO46" s="31"/>
      <c r="WZP46" s="31"/>
      <c r="WZQ46" s="31"/>
      <c r="WZR46" s="31"/>
      <c r="WZS46" s="31"/>
      <c r="WZT46" s="31"/>
      <c r="WZU46" s="31"/>
      <c r="WZV46" s="31"/>
      <c r="WZW46" s="31"/>
      <c r="WZX46" s="31"/>
      <c r="WZY46" s="31"/>
      <c r="WZZ46" s="31"/>
      <c r="XAA46" s="31"/>
      <c r="XAB46" s="31"/>
      <c r="XAC46" s="31"/>
      <c r="XAD46" s="31"/>
      <c r="XAE46" s="31"/>
      <c r="XAF46" s="31"/>
      <c r="XAG46" s="31"/>
      <c r="XAH46" s="31"/>
      <c r="XAI46" s="31"/>
      <c r="XAJ46" s="31"/>
      <c r="XAK46" s="31"/>
      <c r="XAL46" s="31"/>
      <c r="XAM46" s="31"/>
      <c r="XAN46" s="31"/>
      <c r="XAO46" s="31"/>
      <c r="XAP46" s="31"/>
      <c r="XAQ46" s="31"/>
      <c r="XAR46" s="31"/>
      <c r="XAS46" s="31"/>
      <c r="XAT46" s="31"/>
      <c r="XAU46" s="31"/>
      <c r="XAV46" s="31"/>
      <c r="XAW46" s="31"/>
      <c r="XAX46" s="31"/>
      <c r="XAY46" s="31"/>
      <c r="XAZ46" s="31"/>
      <c r="XBA46" s="31"/>
      <c r="XBB46" s="31"/>
      <c r="XBC46" s="31"/>
      <c r="XBD46" s="31"/>
      <c r="XBE46" s="31"/>
      <c r="XBF46" s="31"/>
      <c r="XBG46" s="31"/>
      <c r="XBH46" s="31"/>
      <c r="XBI46" s="31"/>
      <c r="XBJ46" s="31"/>
      <c r="XBK46" s="31"/>
      <c r="XBL46" s="31"/>
      <c r="XBM46" s="31"/>
      <c r="XBN46" s="31"/>
      <c r="XBO46" s="31"/>
      <c r="XBP46" s="31"/>
      <c r="XBQ46" s="31"/>
      <c r="XBR46" s="31"/>
      <c r="XBS46" s="31"/>
      <c r="XBT46" s="31"/>
      <c r="XBU46" s="31"/>
      <c r="XBV46" s="31"/>
      <c r="XBW46" s="31"/>
      <c r="XBX46" s="31"/>
      <c r="XBY46" s="31"/>
      <c r="XBZ46" s="31"/>
      <c r="XCA46" s="31"/>
      <c r="XCB46" s="31"/>
      <c r="XCC46" s="31"/>
      <c r="XCD46" s="31"/>
      <c r="XCE46" s="31"/>
      <c r="XCF46" s="31"/>
      <c r="XCG46" s="31"/>
      <c r="XCH46" s="31"/>
      <c r="XCI46" s="31"/>
      <c r="XCJ46" s="31"/>
      <c r="XCK46" s="31"/>
      <c r="XCL46" s="31"/>
      <c r="XCM46" s="31"/>
      <c r="XCN46" s="31"/>
      <c r="XCO46" s="31"/>
      <c r="XCP46" s="31"/>
      <c r="XCQ46" s="31"/>
      <c r="XCR46" s="31"/>
      <c r="XCS46" s="31"/>
      <c r="XCT46" s="31"/>
      <c r="XCU46" s="31"/>
      <c r="XCV46" s="31"/>
      <c r="XCW46" s="31"/>
      <c r="XCX46" s="31"/>
      <c r="XCY46" s="31"/>
      <c r="XCZ46" s="31"/>
      <c r="XDA46" s="31"/>
      <c r="XDB46" s="31"/>
      <c r="XDC46" s="31"/>
      <c r="XDD46" s="31"/>
      <c r="XDE46" s="31"/>
      <c r="XDF46" s="31"/>
      <c r="XDG46" s="31"/>
      <c r="XDH46" s="31"/>
      <c r="XDI46" s="31"/>
      <c r="XDJ46" s="31"/>
      <c r="XDK46" s="31"/>
      <c r="XDL46" s="31"/>
      <c r="XDM46" s="31"/>
      <c r="XDN46" s="31"/>
      <c r="XDO46" s="31"/>
      <c r="XDP46" s="31"/>
      <c r="XDQ46" s="31"/>
      <c r="XDR46" s="31"/>
      <c r="XDS46" s="31"/>
      <c r="XDT46" s="31"/>
      <c r="XDU46" s="31"/>
      <c r="XDV46" s="31"/>
      <c r="XDW46" s="31"/>
      <c r="XDX46" s="31"/>
      <c r="XDY46" s="31"/>
      <c r="XDZ46" s="31"/>
      <c r="XEA46" s="31"/>
      <c r="XEB46" s="31"/>
      <c r="XEC46" s="31"/>
      <c r="XED46" s="31"/>
      <c r="XEE46" s="31"/>
      <c r="XEF46" s="31"/>
      <c r="XEG46" s="31"/>
      <c r="XEH46" s="31"/>
      <c r="XEI46" s="31"/>
      <c r="XEJ46" s="31"/>
      <c r="XEK46" s="31"/>
      <c r="XEL46" s="31"/>
      <c r="XEM46" s="31"/>
      <c r="XEN46" s="31"/>
      <c r="XEO46" s="31"/>
      <c r="XEP46" s="31"/>
      <c r="XEQ46" s="31"/>
      <c r="XER46" s="31"/>
      <c r="XES46" s="31"/>
      <c r="XET46" s="31"/>
      <c r="XEU46" s="31"/>
      <c r="XEV46" s="31"/>
      <c r="XEW46" s="31"/>
      <c r="XEX46" s="31"/>
      <c r="XEY46" s="31"/>
      <c r="XEZ46" s="31"/>
      <c r="XFA46" s="31"/>
      <c r="XFB46" s="31"/>
      <c r="XFC46" s="31"/>
      <c r="XFD46" s="31"/>
    </row>
    <row r="47" ht="54" hidden="1" customHeight="1" spans="1:10">
      <c r="A47" s="20">
        <v>4</v>
      </c>
      <c r="B47" s="13" t="s">
        <v>157</v>
      </c>
      <c r="C47" s="13" t="s">
        <v>158</v>
      </c>
      <c r="D47" s="13" t="s">
        <v>159</v>
      </c>
      <c r="E47" s="12" t="s">
        <v>44</v>
      </c>
      <c r="F47" s="14">
        <v>0</v>
      </c>
      <c r="G47" s="16">
        <v>620</v>
      </c>
      <c r="H47" s="16">
        <v>260</v>
      </c>
      <c r="I47" s="25">
        <f t="shared" si="0"/>
        <v>0</v>
      </c>
      <c r="J47" s="26"/>
    </row>
    <row r="48" ht="51" hidden="1" customHeight="1" spans="1:10">
      <c r="A48" s="20">
        <v>5</v>
      </c>
      <c r="B48" s="13" t="s">
        <v>160</v>
      </c>
      <c r="C48" s="13" t="s">
        <v>158</v>
      </c>
      <c r="D48" s="13" t="s">
        <v>161</v>
      </c>
      <c r="E48" s="12" t="s">
        <v>44</v>
      </c>
      <c r="F48" s="14">
        <v>0</v>
      </c>
      <c r="G48" s="16">
        <v>620</v>
      </c>
      <c r="H48" s="16">
        <v>260</v>
      </c>
      <c r="I48" s="25">
        <f t="shared" si="0"/>
        <v>0</v>
      </c>
      <c r="J48" s="26"/>
    </row>
    <row r="49" ht="33.75" hidden="1" customHeight="1" spans="1:10">
      <c r="A49" s="12">
        <v>6</v>
      </c>
      <c r="B49" s="13" t="s">
        <v>162</v>
      </c>
      <c r="C49" s="13" t="s">
        <v>163</v>
      </c>
      <c r="D49" s="13" t="s">
        <v>164</v>
      </c>
      <c r="E49" s="12" t="s">
        <v>44</v>
      </c>
      <c r="F49" s="14">
        <v>0</v>
      </c>
      <c r="G49" s="16">
        <v>430</v>
      </c>
      <c r="H49" s="16">
        <v>280</v>
      </c>
      <c r="I49" s="25">
        <f t="shared" si="0"/>
        <v>0</v>
      </c>
      <c r="J49" s="26"/>
    </row>
    <row r="50" ht="59.25" hidden="1" customHeight="1" spans="1:10">
      <c r="A50" s="20">
        <v>7</v>
      </c>
      <c r="B50" s="13" t="s">
        <v>165</v>
      </c>
      <c r="C50" s="13" t="s">
        <v>139</v>
      </c>
      <c r="D50" s="13" t="s">
        <v>140</v>
      </c>
      <c r="E50" s="12" t="s">
        <v>72</v>
      </c>
      <c r="F50" s="14" t="s">
        <v>166</v>
      </c>
      <c r="G50" s="16">
        <v>28</v>
      </c>
      <c r="H50" s="16">
        <v>14</v>
      </c>
      <c r="I50" s="25">
        <f t="shared" si="0"/>
        <v>1067.08</v>
      </c>
      <c r="J50" s="26"/>
    </row>
    <row r="51" ht="45" hidden="1" customHeight="1" spans="1:10">
      <c r="A51" s="12">
        <v>8</v>
      </c>
      <c r="B51" s="13" t="s">
        <v>167</v>
      </c>
      <c r="C51" s="13" t="s">
        <v>168</v>
      </c>
      <c r="D51" s="13" t="s">
        <v>169</v>
      </c>
      <c r="E51" s="12" t="s">
        <v>145</v>
      </c>
      <c r="F51" s="14" t="s">
        <v>170</v>
      </c>
      <c r="G51" s="16">
        <v>6500</v>
      </c>
      <c r="H51" s="16">
        <v>3500</v>
      </c>
      <c r="I51" s="25">
        <f t="shared" si="0"/>
        <v>13000</v>
      </c>
      <c r="J51" s="26"/>
    </row>
    <row r="52" ht="56.25" hidden="1" customHeight="1" spans="1:10">
      <c r="A52" s="12">
        <v>9</v>
      </c>
      <c r="B52" s="13" t="s">
        <v>171</v>
      </c>
      <c r="C52" s="13" t="s">
        <v>143</v>
      </c>
      <c r="D52" s="13" t="s">
        <v>144</v>
      </c>
      <c r="E52" s="12" t="s">
        <v>145</v>
      </c>
      <c r="F52" s="14">
        <v>0</v>
      </c>
      <c r="G52" s="16">
        <v>2600</v>
      </c>
      <c r="H52" s="16">
        <v>2300</v>
      </c>
      <c r="I52" s="25">
        <f t="shared" si="0"/>
        <v>0</v>
      </c>
      <c r="J52" s="26"/>
    </row>
    <row r="53" ht="56.25" hidden="1" customHeight="1" spans="1:10">
      <c r="A53" s="12">
        <v>10</v>
      </c>
      <c r="B53" s="13" t="s">
        <v>172</v>
      </c>
      <c r="C53" s="13" t="s">
        <v>173</v>
      </c>
      <c r="D53" s="13" t="s">
        <v>174</v>
      </c>
      <c r="E53" s="12" t="s">
        <v>145</v>
      </c>
      <c r="F53" s="14">
        <v>0</v>
      </c>
      <c r="G53" s="16">
        <v>3513</v>
      </c>
      <c r="H53" s="16">
        <v>2300</v>
      </c>
      <c r="I53" s="25">
        <f t="shared" si="0"/>
        <v>0</v>
      </c>
      <c r="J53" s="26"/>
    </row>
    <row r="54" ht="56.25" hidden="1" customHeight="1" spans="1:10">
      <c r="A54" s="12">
        <v>11</v>
      </c>
      <c r="B54" s="13" t="s">
        <v>175</v>
      </c>
      <c r="C54" s="13" t="s">
        <v>176</v>
      </c>
      <c r="D54" s="13" t="s">
        <v>177</v>
      </c>
      <c r="E54" s="12" t="s">
        <v>178</v>
      </c>
      <c r="F54" s="14" t="s">
        <v>179</v>
      </c>
      <c r="G54" s="16">
        <v>45000</v>
      </c>
      <c r="H54" s="16">
        <v>12000</v>
      </c>
      <c r="I54" s="25">
        <f t="shared" si="0"/>
        <v>45000</v>
      </c>
      <c r="J54" s="26"/>
    </row>
    <row r="55" ht="18" hidden="1" customHeight="1" spans="1:10">
      <c r="A55" s="12"/>
      <c r="B55" s="13"/>
      <c r="C55" s="13" t="s">
        <v>180</v>
      </c>
      <c r="D55" s="13"/>
      <c r="E55" s="13"/>
      <c r="F55" s="14"/>
      <c r="G55" s="15"/>
      <c r="H55" s="15"/>
      <c r="I55" s="25">
        <f t="shared" si="0"/>
        <v>0</v>
      </c>
      <c r="J55" s="26"/>
    </row>
    <row r="56" ht="53.25" hidden="1" customHeight="1" spans="1:10">
      <c r="A56" s="12">
        <v>1</v>
      </c>
      <c r="B56" s="13" t="s">
        <v>181</v>
      </c>
      <c r="C56" s="13" t="s">
        <v>131</v>
      </c>
      <c r="D56" s="13" t="s">
        <v>182</v>
      </c>
      <c r="E56" s="12" t="s">
        <v>44</v>
      </c>
      <c r="F56" s="14" t="s">
        <v>183</v>
      </c>
      <c r="G56" s="16">
        <v>30</v>
      </c>
      <c r="H56" s="16">
        <v>3.5</v>
      </c>
      <c r="I56" s="25">
        <f t="shared" si="0"/>
        <v>1289.1</v>
      </c>
      <c r="J56" s="26" t="s">
        <v>46</v>
      </c>
    </row>
    <row r="57" ht="22.5" hidden="1" customHeight="1" spans="1:10">
      <c r="A57" s="20">
        <v>2</v>
      </c>
      <c r="B57" s="13" t="s">
        <v>184</v>
      </c>
      <c r="C57" s="13" t="s">
        <v>139</v>
      </c>
      <c r="D57" s="13" t="s">
        <v>140</v>
      </c>
      <c r="E57" s="12" t="s">
        <v>72</v>
      </c>
      <c r="F57" s="14" t="s">
        <v>185</v>
      </c>
      <c r="G57" s="16">
        <v>28</v>
      </c>
      <c r="H57" s="16">
        <v>14</v>
      </c>
      <c r="I57" s="25">
        <f t="shared" si="0"/>
        <v>271.6</v>
      </c>
      <c r="J57" s="26"/>
    </row>
    <row r="58" ht="18" hidden="1" customHeight="1" spans="1:10">
      <c r="A58" s="12"/>
      <c r="B58" s="13"/>
      <c r="C58" s="13" t="s">
        <v>186</v>
      </c>
      <c r="D58" s="13"/>
      <c r="E58" s="13"/>
      <c r="F58" s="14"/>
      <c r="G58" s="15"/>
      <c r="H58" s="15"/>
      <c r="I58" s="25">
        <f t="shared" si="0"/>
        <v>0</v>
      </c>
      <c r="J58" s="26"/>
    </row>
    <row r="59" ht="45" hidden="1" customHeight="1" spans="1:10">
      <c r="A59" s="12">
        <v>1</v>
      </c>
      <c r="B59" s="13" t="s">
        <v>187</v>
      </c>
      <c r="C59" s="13" t="s">
        <v>131</v>
      </c>
      <c r="D59" s="13" t="s">
        <v>182</v>
      </c>
      <c r="E59" s="12" t="s">
        <v>44</v>
      </c>
      <c r="F59" s="14" t="s">
        <v>188</v>
      </c>
      <c r="G59" s="16">
        <v>30</v>
      </c>
      <c r="H59" s="16">
        <v>3.5</v>
      </c>
      <c r="I59" s="25">
        <f t="shared" si="0"/>
        <v>684.3</v>
      </c>
      <c r="J59" s="26" t="s">
        <v>46</v>
      </c>
    </row>
    <row r="60" ht="45" hidden="1" customHeight="1" spans="1:10">
      <c r="A60" s="20">
        <v>2</v>
      </c>
      <c r="B60" s="13" t="s">
        <v>189</v>
      </c>
      <c r="C60" s="13" t="s">
        <v>139</v>
      </c>
      <c r="D60" s="13" t="s">
        <v>140</v>
      </c>
      <c r="E60" s="12" t="s">
        <v>72</v>
      </c>
      <c r="F60" s="14" t="s">
        <v>190</v>
      </c>
      <c r="G60" s="16">
        <v>28</v>
      </c>
      <c r="H60" s="16">
        <v>14</v>
      </c>
      <c r="I60" s="25">
        <f t="shared" si="0"/>
        <v>229.88</v>
      </c>
      <c r="J60" s="26"/>
    </row>
    <row r="61" ht="18" hidden="1" customHeight="1" spans="1:10">
      <c r="A61" s="12"/>
      <c r="B61" s="13"/>
      <c r="C61" s="13" t="s">
        <v>191</v>
      </c>
      <c r="D61" s="13"/>
      <c r="E61" s="13"/>
      <c r="F61" s="14"/>
      <c r="G61" s="15"/>
      <c r="H61" s="15"/>
      <c r="I61" s="25">
        <f t="shared" si="0"/>
        <v>0</v>
      </c>
      <c r="J61" s="26"/>
    </row>
    <row r="62" ht="45" hidden="1" customHeight="1" spans="1:10">
      <c r="A62" s="20">
        <v>1</v>
      </c>
      <c r="B62" s="13" t="s">
        <v>192</v>
      </c>
      <c r="C62" s="13" t="s">
        <v>193</v>
      </c>
      <c r="D62" s="13" t="s">
        <v>194</v>
      </c>
      <c r="E62" s="12" t="s">
        <v>44</v>
      </c>
      <c r="F62" s="14" t="s">
        <v>195</v>
      </c>
      <c r="G62" s="16">
        <v>320</v>
      </c>
      <c r="H62" s="16">
        <v>220</v>
      </c>
      <c r="I62" s="25">
        <f t="shared" si="0"/>
        <v>4217.6</v>
      </c>
      <c r="J62" s="26"/>
    </row>
    <row r="63" ht="45" hidden="1" customHeight="1" spans="1:10">
      <c r="A63" s="12">
        <v>2</v>
      </c>
      <c r="B63" s="13" t="s">
        <v>196</v>
      </c>
      <c r="C63" s="13" t="s">
        <v>148</v>
      </c>
      <c r="D63" s="13" t="s">
        <v>197</v>
      </c>
      <c r="E63" s="12" t="s">
        <v>44</v>
      </c>
      <c r="F63" s="14" t="s">
        <v>198</v>
      </c>
      <c r="G63" s="16">
        <v>430</v>
      </c>
      <c r="H63" s="16">
        <v>280</v>
      </c>
      <c r="I63" s="25">
        <f t="shared" si="0"/>
        <v>26965.3</v>
      </c>
      <c r="J63" s="26"/>
    </row>
    <row r="64" ht="84" hidden="1" customHeight="1" spans="1:10">
      <c r="A64" s="12">
        <v>3</v>
      </c>
      <c r="B64" s="13" t="s">
        <v>199</v>
      </c>
      <c r="C64" s="13" t="s">
        <v>148</v>
      </c>
      <c r="D64" s="13" t="s">
        <v>200</v>
      </c>
      <c r="E64" s="12" t="s">
        <v>44</v>
      </c>
      <c r="F64" s="14" t="s">
        <v>201</v>
      </c>
      <c r="G64" s="16">
        <v>430</v>
      </c>
      <c r="H64" s="16">
        <v>280</v>
      </c>
      <c r="I64" s="25">
        <f t="shared" si="0"/>
        <v>2635.9</v>
      </c>
      <c r="J64" s="26"/>
    </row>
    <row r="65" ht="41" hidden="1" customHeight="1" spans="1:10">
      <c r="A65" s="12">
        <v>4</v>
      </c>
      <c r="B65" s="13" t="s">
        <v>202</v>
      </c>
      <c r="C65" s="13" t="s">
        <v>203</v>
      </c>
      <c r="D65" s="13" t="s">
        <v>204</v>
      </c>
      <c r="E65" s="12" t="s">
        <v>117</v>
      </c>
      <c r="F65" s="14"/>
      <c r="G65" s="16">
        <v>670</v>
      </c>
      <c r="H65" s="16">
        <v>650</v>
      </c>
      <c r="I65" s="25">
        <f t="shared" si="0"/>
        <v>0</v>
      </c>
      <c r="J65" s="26"/>
    </row>
    <row r="66" ht="64" hidden="1" customHeight="1" spans="1:10">
      <c r="A66" s="12">
        <v>5</v>
      </c>
      <c r="B66" s="13" t="s">
        <v>205</v>
      </c>
      <c r="C66" s="13" t="s">
        <v>206</v>
      </c>
      <c r="D66" s="13" t="s">
        <v>207</v>
      </c>
      <c r="E66" s="12" t="s">
        <v>117</v>
      </c>
      <c r="F66" s="14" t="s">
        <v>208</v>
      </c>
      <c r="G66" s="16">
        <v>660</v>
      </c>
      <c r="H66" s="16">
        <v>160</v>
      </c>
      <c r="I66" s="25">
        <f t="shared" si="0"/>
        <v>4950</v>
      </c>
      <c r="J66" s="26"/>
    </row>
    <row r="67" ht="42" hidden="1" customHeight="1" spans="1:10">
      <c r="A67" s="12">
        <v>6</v>
      </c>
      <c r="B67" s="13" t="s">
        <v>209</v>
      </c>
      <c r="C67" s="13" t="s">
        <v>163</v>
      </c>
      <c r="D67" s="13" t="s">
        <v>210</v>
      </c>
      <c r="E67" s="12" t="s">
        <v>44</v>
      </c>
      <c r="F67" s="14">
        <v>0</v>
      </c>
      <c r="G67" s="16">
        <v>430</v>
      </c>
      <c r="H67" s="16">
        <v>280</v>
      </c>
      <c r="I67" s="25">
        <f t="shared" si="0"/>
        <v>0</v>
      </c>
      <c r="J67" s="26"/>
    </row>
    <row r="68" ht="45" hidden="1" customHeight="1" spans="1:10">
      <c r="A68" s="12">
        <v>7</v>
      </c>
      <c r="B68" s="13" t="s">
        <v>211</v>
      </c>
      <c r="C68" s="13" t="s">
        <v>212</v>
      </c>
      <c r="D68" s="13" t="s">
        <v>213</v>
      </c>
      <c r="E68" s="12" t="s">
        <v>44</v>
      </c>
      <c r="F68" s="14" t="s">
        <v>214</v>
      </c>
      <c r="G68" s="16">
        <v>550</v>
      </c>
      <c r="H68" s="16">
        <v>220</v>
      </c>
      <c r="I68" s="25">
        <f t="shared" si="0"/>
        <v>8860.5</v>
      </c>
      <c r="J68" s="26"/>
    </row>
    <row r="69" ht="33.75" hidden="1" customHeight="1" spans="1:10">
      <c r="A69" s="12">
        <v>8</v>
      </c>
      <c r="B69" s="13" t="s">
        <v>215</v>
      </c>
      <c r="C69" s="13" t="s">
        <v>216</v>
      </c>
      <c r="D69" s="13" t="s">
        <v>217</v>
      </c>
      <c r="E69" s="12" t="s">
        <v>44</v>
      </c>
      <c r="F69" s="14" t="s">
        <v>218</v>
      </c>
      <c r="G69" s="16">
        <v>220</v>
      </c>
      <c r="H69" s="16">
        <v>120</v>
      </c>
      <c r="I69" s="25">
        <f t="shared" si="0"/>
        <v>10447.8</v>
      </c>
      <c r="J69" s="26"/>
    </row>
    <row r="70" ht="22.5" hidden="1" customHeight="1" spans="1:10">
      <c r="A70" s="12">
        <v>9</v>
      </c>
      <c r="B70" s="13" t="s">
        <v>219</v>
      </c>
      <c r="C70" s="13" t="s">
        <v>139</v>
      </c>
      <c r="D70" s="13" t="s">
        <v>140</v>
      </c>
      <c r="E70" s="12" t="s">
        <v>72</v>
      </c>
      <c r="F70" s="14" t="s">
        <v>220</v>
      </c>
      <c r="G70" s="16">
        <v>28</v>
      </c>
      <c r="H70" s="16">
        <v>14</v>
      </c>
      <c r="I70" s="25">
        <f t="shared" si="0"/>
        <v>768.32</v>
      </c>
      <c r="J70" s="26"/>
    </row>
    <row r="71" ht="56.25" hidden="1" customHeight="1" spans="1:10">
      <c r="A71" s="12">
        <v>10</v>
      </c>
      <c r="B71" s="13" t="s">
        <v>221</v>
      </c>
      <c r="C71" s="13" t="s">
        <v>143</v>
      </c>
      <c r="D71" s="13" t="s">
        <v>222</v>
      </c>
      <c r="E71" s="12" t="s">
        <v>145</v>
      </c>
      <c r="F71" s="14">
        <v>0</v>
      </c>
      <c r="G71" s="16">
        <v>2300</v>
      </c>
      <c r="H71" s="16">
        <v>2000</v>
      </c>
      <c r="I71" s="25">
        <f t="shared" si="0"/>
        <v>0</v>
      </c>
      <c r="J71" s="26"/>
    </row>
    <row r="72" ht="56.25" hidden="1" customHeight="1" spans="1:10">
      <c r="A72" s="12">
        <v>11</v>
      </c>
      <c r="B72" s="13" t="s">
        <v>223</v>
      </c>
      <c r="C72" s="13" t="s">
        <v>173</v>
      </c>
      <c r="D72" s="13" t="s">
        <v>174</v>
      </c>
      <c r="E72" s="12" t="s">
        <v>145</v>
      </c>
      <c r="F72" s="14">
        <v>0</v>
      </c>
      <c r="G72" s="16">
        <v>3456</v>
      </c>
      <c r="H72" s="16">
        <v>3000</v>
      </c>
      <c r="I72" s="25">
        <f t="shared" ref="I72:I135" si="1">G72*F72</f>
        <v>0</v>
      </c>
      <c r="J72" s="26"/>
    </row>
    <row r="73" ht="45" hidden="1" customHeight="1" spans="1:10">
      <c r="A73" s="12">
        <v>12</v>
      </c>
      <c r="B73" s="13" t="s">
        <v>224</v>
      </c>
      <c r="C73" s="13" t="s">
        <v>168</v>
      </c>
      <c r="D73" s="13" t="s">
        <v>169</v>
      </c>
      <c r="E73" s="12" t="s">
        <v>145</v>
      </c>
      <c r="F73" s="14" t="s">
        <v>179</v>
      </c>
      <c r="G73" s="16">
        <v>6500</v>
      </c>
      <c r="H73" s="16">
        <v>4200</v>
      </c>
      <c r="I73" s="25">
        <f t="shared" si="1"/>
        <v>6500</v>
      </c>
      <c r="J73" s="26"/>
    </row>
    <row r="74" ht="18" hidden="1" customHeight="1" spans="1:10">
      <c r="A74" s="12"/>
      <c r="B74" s="13"/>
      <c r="C74" s="13" t="s">
        <v>225</v>
      </c>
      <c r="D74" s="13"/>
      <c r="E74" s="13"/>
      <c r="F74" s="14"/>
      <c r="G74" s="15"/>
      <c r="H74" s="15"/>
      <c r="I74" s="25">
        <f t="shared" si="1"/>
        <v>0</v>
      </c>
      <c r="J74" s="26"/>
    </row>
    <row r="75" ht="45" hidden="1" customHeight="1" spans="1:10">
      <c r="A75" s="12">
        <v>1</v>
      </c>
      <c r="B75" s="13" t="s">
        <v>226</v>
      </c>
      <c r="C75" s="13" t="s">
        <v>227</v>
      </c>
      <c r="D75" s="13" t="s">
        <v>182</v>
      </c>
      <c r="E75" s="12" t="s">
        <v>44</v>
      </c>
      <c r="F75" s="14" t="s">
        <v>228</v>
      </c>
      <c r="G75" s="16">
        <v>30</v>
      </c>
      <c r="H75" s="16">
        <v>3.5</v>
      </c>
      <c r="I75" s="25">
        <f t="shared" si="1"/>
        <v>1320.6</v>
      </c>
      <c r="J75" s="26" t="s">
        <v>46</v>
      </c>
    </row>
    <row r="76" ht="22.5" hidden="1" customHeight="1" spans="1:10">
      <c r="A76" s="12">
        <v>2</v>
      </c>
      <c r="B76" s="13" t="s">
        <v>229</v>
      </c>
      <c r="C76" s="13" t="s">
        <v>139</v>
      </c>
      <c r="D76" s="13" t="s">
        <v>140</v>
      </c>
      <c r="E76" s="12" t="s">
        <v>72</v>
      </c>
      <c r="F76" s="14" t="s">
        <v>230</v>
      </c>
      <c r="G76" s="16">
        <v>28</v>
      </c>
      <c r="H76" s="16">
        <v>14</v>
      </c>
      <c r="I76" s="25">
        <f t="shared" si="1"/>
        <v>277.2</v>
      </c>
      <c r="J76" s="26"/>
    </row>
    <row r="77" ht="18" hidden="1" customHeight="1" spans="1:10">
      <c r="A77" s="12"/>
      <c r="B77" s="13"/>
      <c r="C77" s="13" t="s">
        <v>231</v>
      </c>
      <c r="D77" s="13"/>
      <c r="E77" s="13"/>
      <c r="F77" s="14"/>
      <c r="G77" s="15"/>
      <c r="H77" s="15"/>
      <c r="I77" s="25">
        <f t="shared" si="1"/>
        <v>0</v>
      </c>
      <c r="J77" s="26"/>
    </row>
    <row r="78" ht="45" hidden="1" customHeight="1" spans="1:10">
      <c r="A78" s="12">
        <v>1</v>
      </c>
      <c r="B78" s="13" t="s">
        <v>232</v>
      </c>
      <c r="C78" s="13" t="s">
        <v>131</v>
      </c>
      <c r="D78" s="13" t="s">
        <v>182</v>
      </c>
      <c r="E78" s="12" t="s">
        <v>44</v>
      </c>
      <c r="F78" s="14" t="s">
        <v>233</v>
      </c>
      <c r="G78" s="16">
        <v>30</v>
      </c>
      <c r="H78" s="16">
        <v>3.5</v>
      </c>
      <c r="I78" s="25">
        <f t="shared" si="1"/>
        <v>1482.6</v>
      </c>
      <c r="J78" s="26" t="s">
        <v>46</v>
      </c>
    </row>
    <row r="79" ht="28" hidden="1" customHeight="1" spans="1:10">
      <c r="A79" s="12">
        <v>2</v>
      </c>
      <c r="B79" s="13" t="s">
        <v>234</v>
      </c>
      <c r="C79" s="13" t="s">
        <v>139</v>
      </c>
      <c r="D79" s="13" t="s">
        <v>140</v>
      </c>
      <c r="E79" s="12" t="s">
        <v>72</v>
      </c>
      <c r="F79" s="14" t="s">
        <v>235</v>
      </c>
      <c r="G79" s="16">
        <v>28</v>
      </c>
      <c r="H79" s="16">
        <v>14</v>
      </c>
      <c r="I79" s="25">
        <f t="shared" si="1"/>
        <v>308</v>
      </c>
      <c r="J79" s="26"/>
    </row>
    <row r="80" ht="18" hidden="1" customHeight="1" spans="1:10">
      <c r="A80" s="12"/>
      <c r="B80" s="13"/>
      <c r="C80" s="13" t="s">
        <v>236</v>
      </c>
      <c r="D80" s="13"/>
      <c r="E80" s="13"/>
      <c r="F80" s="14"/>
      <c r="G80" s="15"/>
      <c r="H80" s="15"/>
      <c r="I80" s="25">
        <f t="shared" si="1"/>
        <v>0</v>
      </c>
      <c r="J80" s="26"/>
    </row>
    <row r="81" ht="45" hidden="1" customHeight="1" spans="1:10">
      <c r="A81" s="12">
        <v>1</v>
      </c>
      <c r="B81" s="13" t="s">
        <v>237</v>
      </c>
      <c r="C81" s="13" t="s">
        <v>131</v>
      </c>
      <c r="D81" s="13" t="s">
        <v>182</v>
      </c>
      <c r="E81" s="12" t="s">
        <v>44</v>
      </c>
      <c r="F81" s="14" t="s">
        <v>238</v>
      </c>
      <c r="G81" s="16">
        <v>30</v>
      </c>
      <c r="H81" s="16">
        <v>3.5</v>
      </c>
      <c r="I81" s="25">
        <f t="shared" si="1"/>
        <v>2087.1</v>
      </c>
      <c r="J81" s="26" t="s">
        <v>46</v>
      </c>
    </row>
    <row r="82" ht="31" hidden="1" customHeight="1" spans="1:10">
      <c r="A82" s="12">
        <v>2</v>
      </c>
      <c r="B82" s="13" t="s">
        <v>239</v>
      </c>
      <c r="C82" s="13" t="s">
        <v>139</v>
      </c>
      <c r="D82" s="13" t="s">
        <v>140</v>
      </c>
      <c r="E82" s="12" t="s">
        <v>72</v>
      </c>
      <c r="F82" s="14" t="s">
        <v>240</v>
      </c>
      <c r="G82" s="16">
        <v>28</v>
      </c>
      <c r="H82" s="16">
        <v>14</v>
      </c>
      <c r="I82" s="25">
        <f t="shared" si="1"/>
        <v>627.2</v>
      </c>
      <c r="J82" s="26"/>
    </row>
    <row r="83" ht="18" hidden="1" customHeight="1" spans="1:10">
      <c r="A83" s="12"/>
      <c r="B83" s="13"/>
      <c r="C83" s="13" t="s">
        <v>241</v>
      </c>
      <c r="D83" s="13"/>
      <c r="E83" s="13"/>
      <c r="F83" s="14"/>
      <c r="G83" s="15"/>
      <c r="H83" s="15"/>
      <c r="I83" s="25">
        <f t="shared" si="1"/>
        <v>0</v>
      </c>
      <c r="J83" s="26"/>
    </row>
    <row r="84" ht="83" hidden="1" customHeight="1" spans="1:10">
      <c r="A84" s="12">
        <v>1</v>
      </c>
      <c r="B84" s="13" t="s">
        <v>242</v>
      </c>
      <c r="C84" s="13" t="s">
        <v>243</v>
      </c>
      <c r="D84" s="13" t="s">
        <v>244</v>
      </c>
      <c r="E84" s="12" t="s">
        <v>44</v>
      </c>
      <c r="F84" s="14" t="s">
        <v>245</v>
      </c>
      <c r="G84" s="16">
        <v>255</v>
      </c>
      <c r="H84" s="16">
        <v>110</v>
      </c>
      <c r="I84" s="25">
        <f t="shared" si="1"/>
        <v>46708.35</v>
      </c>
      <c r="J84" s="33" t="s">
        <v>52</v>
      </c>
    </row>
    <row r="85" ht="56.25" hidden="1" customHeight="1" spans="1:10">
      <c r="A85" s="12">
        <v>2</v>
      </c>
      <c r="B85" s="13" t="s">
        <v>246</v>
      </c>
      <c r="C85" s="13" t="s">
        <v>148</v>
      </c>
      <c r="D85" s="13" t="s">
        <v>247</v>
      </c>
      <c r="E85" s="12" t="s">
        <v>44</v>
      </c>
      <c r="F85" s="14" t="s">
        <v>248</v>
      </c>
      <c r="G85" s="16">
        <v>430</v>
      </c>
      <c r="H85" s="16">
        <v>280</v>
      </c>
      <c r="I85" s="25">
        <f t="shared" si="1"/>
        <v>537.5</v>
      </c>
      <c r="J85" s="26"/>
    </row>
    <row r="86" ht="45" hidden="1" customHeight="1" spans="1:10">
      <c r="A86" s="12">
        <v>3</v>
      </c>
      <c r="B86" s="13" t="s">
        <v>249</v>
      </c>
      <c r="C86" s="13" t="s">
        <v>250</v>
      </c>
      <c r="D86" s="13" t="s">
        <v>251</v>
      </c>
      <c r="E86" s="12" t="s">
        <v>44</v>
      </c>
      <c r="F86" s="14" t="s">
        <v>252</v>
      </c>
      <c r="G86" s="16">
        <v>360</v>
      </c>
      <c r="H86" s="16">
        <v>260</v>
      </c>
      <c r="I86" s="25">
        <f t="shared" si="1"/>
        <v>1612.8</v>
      </c>
      <c r="J86" s="26"/>
    </row>
    <row r="87" ht="56.25" hidden="1" customHeight="1" spans="1:10">
      <c r="A87" s="12">
        <v>4</v>
      </c>
      <c r="B87" s="13" t="s">
        <v>253</v>
      </c>
      <c r="C87" s="13" t="s">
        <v>254</v>
      </c>
      <c r="D87" s="13" t="s">
        <v>255</v>
      </c>
      <c r="E87" s="12" t="s">
        <v>44</v>
      </c>
      <c r="F87" s="14" t="s">
        <v>252</v>
      </c>
      <c r="G87" s="16">
        <v>550</v>
      </c>
      <c r="H87" s="16">
        <v>220</v>
      </c>
      <c r="I87" s="25">
        <f t="shared" si="1"/>
        <v>2464</v>
      </c>
      <c r="J87" s="26"/>
    </row>
    <row r="88" ht="56.25" hidden="1" customHeight="1" spans="1:10">
      <c r="A88" s="12">
        <v>5</v>
      </c>
      <c r="B88" s="13" t="s">
        <v>256</v>
      </c>
      <c r="C88" s="13" t="s">
        <v>257</v>
      </c>
      <c r="D88" s="13" t="s">
        <v>258</v>
      </c>
      <c r="E88" s="12" t="s">
        <v>44</v>
      </c>
      <c r="F88" s="14">
        <v>0</v>
      </c>
      <c r="G88" s="16">
        <v>1900</v>
      </c>
      <c r="H88" s="16">
        <v>436.29</v>
      </c>
      <c r="I88" s="25">
        <f t="shared" si="1"/>
        <v>0</v>
      </c>
      <c r="J88" s="26"/>
    </row>
    <row r="89" ht="56.25" hidden="1" customHeight="1" spans="1:10">
      <c r="A89" s="12">
        <v>6</v>
      </c>
      <c r="B89" s="13" t="s">
        <v>259</v>
      </c>
      <c r="C89" s="13" t="s">
        <v>260</v>
      </c>
      <c r="D89" s="13" t="s">
        <v>258</v>
      </c>
      <c r="E89" s="12" t="s">
        <v>44</v>
      </c>
      <c r="F89" s="14">
        <v>0</v>
      </c>
      <c r="G89" s="16">
        <v>1900</v>
      </c>
      <c r="H89" s="16">
        <v>436.29</v>
      </c>
      <c r="I89" s="25">
        <f t="shared" si="1"/>
        <v>0</v>
      </c>
      <c r="J89" s="26"/>
    </row>
    <row r="90" ht="42" hidden="1" customHeight="1" spans="1:10">
      <c r="A90" s="12">
        <v>7</v>
      </c>
      <c r="B90" s="13" t="s">
        <v>261</v>
      </c>
      <c r="C90" s="13" t="s">
        <v>216</v>
      </c>
      <c r="D90" s="13" t="s">
        <v>262</v>
      </c>
      <c r="E90" s="12" t="s">
        <v>44</v>
      </c>
      <c r="F90" s="14" t="s">
        <v>263</v>
      </c>
      <c r="G90" s="16">
        <v>1200</v>
      </c>
      <c r="H90" s="16">
        <v>1100</v>
      </c>
      <c r="I90" s="25">
        <f t="shared" si="1"/>
        <v>14112</v>
      </c>
      <c r="J90" s="26"/>
    </row>
    <row r="91" ht="49" hidden="1" customHeight="1" spans="1:10">
      <c r="A91" s="12">
        <v>8</v>
      </c>
      <c r="B91" s="13" t="s">
        <v>264</v>
      </c>
      <c r="C91" s="13" t="s">
        <v>265</v>
      </c>
      <c r="D91" s="13" t="s">
        <v>266</v>
      </c>
      <c r="E91" s="12" t="s">
        <v>44</v>
      </c>
      <c r="F91" s="14" t="s">
        <v>267</v>
      </c>
      <c r="G91" s="16">
        <v>900</v>
      </c>
      <c r="H91" s="16">
        <v>760</v>
      </c>
      <c r="I91" s="25">
        <f t="shared" si="1"/>
        <v>12321</v>
      </c>
      <c r="J91" s="26"/>
    </row>
    <row r="92" ht="46" hidden="1" customHeight="1" spans="1:10">
      <c r="A92" s="12">
        <v>9</v>
      </c>
      <c r="B92" s="13" t="s">
        <v>268</v>
      </c>
      <c r="C92" s="13" t="s">
        <v>269</v>
      </c>
      <c r="D92" s="13" t="s">
        <v>270</v>
      </c>
      <c r="E92" s="12" t="s">
        <v>44</v>
      </c>
      <c r="F92" s="14" t="s">
        <v>271</v>
      </c>
      <c r="G92" s="16">
        <v>1100</v>
      </c>
      <c r="H92" s="16">
        <v>860</v>
      </c>
      <c r="I92" s="25">
        <f t="shared" si="1"/>
        <v>4257</v>
      </c>
      <c r="J92" s="26"/>
    </row>
    <row r="93" ht="45" hidden="1" customHeight="1" spans="1:10">
      <c r="A93" s="12">
        <v>10</v>
      </c>
      <c r="B93" s="13" t="s">
        <v>272</v>
      </c>
      <c r="C93" s="13" t="s">
        <v>273</v>
      </c>
      <c r="D93" s="13" t="s">
        <v>274</v>
      </c>
      <c r="E93" s="12" t="s">
        <v>44</v>
      </c>
      <c r="F93" s="14" t="s">
        <v>275</v>
      </c>
      <c r="G93" s="16">
        <v>1400</v>
      </c>
      <c r="H93" s="16">
        <v>900</v>
      </c>
      <c r="I93" s="25">
        <f t="shared" si="1"/>
        <v>6860</v>
      </c>
      <c r="J93" s="26"/>
    </row>
    <row r="94" ht="45" hidden="1" customHeight="1" spans="1:10">
      <c r="A94" s="12">
        <v>11</v>
      </c>
      <c r="B94" s="13" t="s">
        <v>276</v>
      </c>
      <c r="C94" s="19" t="s">
        <v>277</v>
      </c>
      <c r="D94" s="13" t="s">
        <v>278</v>
      </c>
      <c r="E94" s="12" t="s">
        <v>44</v>
      </c>
      <c r="F94" s="14" t="s">
        <v>279</v>
      </c>
      <c r="G94" s="16">
        <v>210</v>
      </c>
      <c r="H94" s="16">
        <v>110</v>
      </c>
      <c r="I94" s="25">
        <f t="shared" si="1"/>
        <v>237.3</v>
      </c>
      <c r="J94" s="34"/>
    </row>
    <row r="95" ht="56.25" hidden="1" customHeight="1" spans="1:10">
      <c r="A95" s="12">
        <v>12</v>
      </c>
      <c r="B95" s="13" t="s">
        <v>280</v>
      </c>
      <c r="C95" s="13" t="s">
        <v>143</v>
      </c>
      <c r="D95" s="13" t="s">
        <v>144</v>
      </c>
      <c r="E95" s="12" t="s">
        <v>145</v>
      </c>
      <c r="F95" s="14">
        <v>0</v>
      </c>
      <c r="G95" s="16">
        <v>2600</v>
      </c>
      <c r="H95" s="16">
        <v>2100</v>
      </c>
      <c r="I95" s="25">
        <f t="shared" si="1"/>
        <v>0</v>
      </c>
      <c r="J95" s="34"/>
    </row>
    <row r="96" ht="18" hidden="1" customHeight="1" spans="1:10">
      <c r="A96" s="12"/>
      <c r="B96" s="13"/>
      <c r="C96" s="13" t="s">
        <v>281</v>
      </c>
      <c r="D96" s="13"/>
      <c r="E96" s="13"/>
      <c r="F96" s="14"/>
      <c r="G96" s="15"/>
      <c r="H96" s="15"/>
      <c r="I96" s="25">
        <f t="shared" si="1"/>
        <v>0</v>
      </c>
      <c r="J96" s="34"/>
    </row>
    <row r="97" ht="78.75" hidden="1" customHeight="1" spans="1:10">
      <c r="A97" s="12">
        <v>1</v>
      </c>
      <c r="B97" s="13" t="s">
        <v>282</v>
      </c>
      <c r="C97" s="13" t="s">
        <v>243</v>
      </c>
      <c r="D97" s="13" t="s">
        <v>244</v>
      </c>
      <c r="E97" s="12" t="s">
        <v>44</v>
      </c>
      <c r="F97" s="14" t="s">
        <v>283</v>
      </c>
      <c r="G97" s="16">
        <v>255</v>
      </c>
      <c r="H97" s="16">
        <v>110</v>
      </c>
      <c r="I97" s="25">
        <f t="shared" si="1"/>
        <v>46665</v>
      </c>
      <c r="J97" s="34"/>
    </row>
    <row r="98" ht="56.25" hidden="1" customHeight="1" spans="1:10">
      <c r="A98" s="12">
        <v>2</v>
      </c>
      <c r="B98" s="13" t="s">
        <v>284</v>
      </c>
      <c r="C98" s="13" t="s">
        <v>148</v>
      </c>
      <c r="D98" s="13" t="s">
        <v>247</v>
      </c>
      <c r="E98" s="12" t="s">
        <v>44</v>
      </c>
      <c r="F98" s="14" t="s">
        <v>248</v>
      </c>
      <c r="G98" s="16">
        <v>430</v>
      </c>
      <c r="H98" s="16">
        <v>280</v>
      </c>
      <c r="I98" s="25">
        <f t="shared" si="1"/>
        <v>537.5</v>
      </c>
      <c r="J98" s="26"/>
    </row>
    <row r="99" ht="45" hidden="1" customHeight="1" spans="1:10">
      <c r="A99" s="12">
        <v>3</v>
      </c>
      <c r="B99" s="13" t="s">
        <v>285</v>
      </c>
      <c r="C99" s="13" t="s">
        <v>250</v>
      </c>
      <c r="D99" s="13" t="s">
        <v>251</v>
      </c>
      <c r="E99" s="12" t="s">
        <v>44</v>
      </c>
      <c r="F99" s="14" t="s">
        <v>252</v>
      </c>
      <c r="G99" s="16">
        <v>360</v>
      </c>
      <c r="H99" s="16">
        <v>260</v>
      </c>
      <c r="I99" s="25">
        <f t="shared" si="1"/>
        <v>1612.8</v>
      </c>
      <c r="J99" s="26"/>
    </row>
    <row r="100" ht="66.95" hidden="1" customHeight="1" spans="1:10">
      <c r="A100" s="12">
        <v>4</v>
      </c>
      <c r="B100" s="13" t="s">
        <v>286</v>
      </c>
      <c r="C100" s="13" t="s">
        <v>254</v>
      </c>
      <c r="D100" s="13" t="s">
        <v>255</v>
      </c>
      <c r="E100" s="12" t="s">
        <v>44</v>
      </c>
      <c r="F100" s="14" t="s">
        <v>252</v>
      </c>
      <c r="G100" s="16">
        <v>550</v>
      </c>
      <c r="H100" s="16">
        <v>350</v>
      </c>
      <c r="I100" s="25">
        <f t="shared" si="1"/>
        <v>2464</v>
      </c>
      <c r="J100" s="26"/>
    </row>
    <row r="101" ht="56.25" hidden="1" customHeight="1" spans="1:10">
      <c r="A101" s="12">
        <v>5</v>
      </c>
      <c r="B101" s="13" t="s">
        <v>287</v>
      </c>
      <c r="C101" s="13" t="s">
        <v>257</v>
      </c>
      <c r="D101" s="13" t="s">
        <v>258</v>
      </c>
      <c r="E101" s="12" t="s">
        <v>44</v>
      </c>
      <c r="F101" s="14">
        <v>0</v>
      </c>
      <c r="G101" s="16">
        <v>1900</v>
      </c>
      <c r="H101" s="16">
        <v>436.29</v>
      </c>
      <c r="I101" s="25">
        <f t="shared" si="1"/>
        <v>0</v>
      </c>
      <c r="J101" s="26"/>
    </row>
    <row r="102" ht="56.25" hidden="1" customHeight="1" spans="1:10">
      <c r="A102" s="12">
        <v>6</v>
      </c>
      <c r="B102" s="13" t="s">
        <v>288</v>
      </c>
      <c r="C102" s="13" t="s">
        <v>260</v>
      </c>
      <c r="D102" s="13" t="s">
        <v>258</v>
      </c>
      <c r="E102" s="12" t="s">
        <v>44</v>
      </c>
      <c r="F102" s="14">
        <v>0</v>
      </c>
      <c r="G102" s="16">
        <v>1900</v>
      </c>
      <c r="H102" s="16">
        <v>436.29</v>
      </c>
      <c r="I102" s="25">
        <f t="shared" si="1"/>
        <v>0</v>
      </c>
      <c r="J102" s="26"/>
    </row>
    <row r="103" ht="22.5" hidden="1" customHeight="1" spans="1:10">
      <c r="A103" s="12">
        <v>7</v>
      </c>
      <c r="B103" s="13" t="s">
        <v>289</v>
      </c>
      <c r="C103" s="13" t="s">
        <v>216</v>
      </c>
      <c r="D103" s="13" t="s">
        <v>262</v>
      </c>
      <c r="E103" s="12" t="s">
        <v>44</v>
      </c>
      <c r="F103" s="14" t="s">
        <v>263</v>
      </c>
      <c r="G103" s="16">
        <v>1200</v>
      </c>
      <c r="H103" s="16">
        <v>800</v>
      </c>
      <c r="I103" s="25">
        <f t="shared" si="1"/>
        <v>14112</v>
      </c>
      <c r="J103" s="26"/>
    </row>
    <row r="104" ht="33.75" hidden="1" customHeight="1" spans="1:10">
      <c r="A104" s="12">
        <v>8</v>
      </c>
      <c r="B104" s="13" t="s">
        <v>290</v>
      </c>
      <c r="C104" s="13" t="s">
        <v>291</v>
      </c>
      <c r="D104" s="13" t="s">
        <v>266</v>
      </c>
      <c r="E104" s="12" t="s">
        <v>44</v>
      </c>
      <c r="F104" s="14" t="s">
        <v>267</v>
      </c>
      <c r="G104" s="16">
        <v>1100</v>
      </c>
      <c r="H104" s="16">
        <v>860</v>
      </c>
      <c r="I104" s="25">
        <f t="shared" si="1"/>
        <v>15059</v>
      </c>
      <c r="J104" s="26"/>
    </row>
    <row r="105" ht="33.75" hidden="1" customHeight="1" spans="1:10">
      <c r="A105" s="12">
        <v>9</v>
      </c>
      <c r="B105" s="13" t="s">
        <v>292</v>
      </c>
      <c r="C105" s="13" t="s">
        <v>269</v>
      </c>
      <c r="D105" s="13" t="s">
        <v>270</v>
      </c>
      <c r="E105" s="12" t="s">
        <v>44</v>
      </c>
      <c r="F105" s="14" t="s">
        <v>271</v>
      </c>
      <c r="G105" s="16">
        <v>1100</v>
      </c>
      <c r="H105" s="16">
        <v>860</v>
      </c>
      <c r="I105" s="25">
        <f t="shared" si="1"/>
        <v>4257</v>
      </c>
      <c r="J105" s="26"/>
    </row>
    <row r="106" ht="51.95" hidden="1" customHeight="1" spans="1:10">
      <c r="A106" s="12">
        <v>10</v>
      </c>
      <c r="B106" s="13" t="s">
        <v>293</v>
      </c>
      <c r="C106" s="13" t="s">
        <v>273</v>
      </c>
      <c r="D106" s="13" t="s">
        <v>274</v>
      </c>
      <c r="E106" s="12" t="s">
        <v>44</v>
      </c>
      <c r="F106" s="14" t="s">
        <v>275</v>
      </c>
      <c r="G106" s="16">
        <v>1450</v>
      </c>
      <c r="H106" s="16">
        <v>900</v>
      </c>
      <c r="I106" s="25">
        <f t="shared" si="1"/>
        <v>7105</v>
      </c>
      <c r="J106" s="26"/>
    </row>
    <row r="107" ht="71" hidden="1" customHeight="1" spans="1:10">
      <c r="A107" s="12">
        <v>11</v>
      </c>
      <c r="B107" s="13" t="s">
        <v>294</v>
      </c>
      <c r="C107" s="13" t="s">
        <v>143</v>
      </c>
      <c r="D107" s="13" t="s">
        <v>144</v>
      </c>
      <c r="E107" s="12" t="s">
        <v>145</v>
      </c>
      <c r="F107" s="14">
        <v>0</v>
      </c>
      <c r="G107" s="16">
        <v>2600</v>
      </c>
      <c r="H107" s="16">
        <v>2100</v>
      </c>
      <c r="I107" s="25">
        <f t="shared" si="1"/>
        <v>0</v>
      </c>
      <c r="J107" s="26"/>
    </row>
    <row r="108" ht="18" hidden="1" customHeight="1" spans="1:10">
      <c r="A108" s="12"/>
      <c r="B108" s="13"/>
      <c r="C108" s="13" t="s">
        <v>295</v>
      </c>
      <c r="D108" s="13"/>
      <c r="E108" s="13"/>
      <c r="F108" s="14"/>
      <c r="G108" s="32"/>
      <c r="H108" s="32"/>
      <c r="I108" s="25">
        <f t="shared" si="1"/>
        <v>0</v>
      </c>
      <c r="J108" s="26"/>
    </row>
    <row r="109" ht="90.75" hidden="1" customHeight="1" spans="1:10">
      <c r="A109" s="12">
        <v>1</v>
      </c>
      <c r="B109" s="13" t="s">
        <v>296</v>
      </c>
      <c r="C109" s="13" t="s">
        <v>243</v>
      </c>
      <c r="D109" s="13" t="s">
        <v>244</v>
      </c>
      <c r="E109" s="12" t="s">
        <v>44</v>
      </c>
      <c r="F109" s="14" t="s">
        <v>297</v>
      </c>
      <c r="G109" s="16">
        <v>255</v>
      </c>
      <c r="H109" s="16">
        <v>110</v>
      </c>
      <c r="I109" s="25">
        <f t="shared" si="1"/>
        <v>6053.7</v>
      </c>
      <c r="J109" s="26"/>
    </row>
    <row r="110" ht="56.25" hidden="1" customHeight="1" spans="1:10">
      <c r="A110" s="12">
        <v>2</v>
      </c>
      <c r="B110" s="13" t="s">
        <v>298</v>
      </c>
      <c r="C110" s="13" t="s">
        <v>299</v>
      </c>
      <c r="D110" s="13" t="s">
        <v>258</v>
      </c>
      <c r="E110" s="12" t="s">
        <v>44</v>
      </c>
      <c r="F110" s="14">
        <v>0</v>
      </c>
      <c r="G110" s="16">
        <v>1900</v>
      </c>
      <c r="H110" s="16">
        <v>436.29</v>
      </c>
      <c r="I110" s="25">
        <f t="shared" si="1"/>
        <v>0</v>
      </c>
      <c r="J110" s="26"/>
    </row>
    <row r="111" ht="18" hidden="1" customHeight="1" spans="1:10">
      <c r="A111" s="12"/>
      <c r="B111" s="13"/>
      <c r="C111" s="13" t="s">
        <v>300</v>
      </c>
      <c r="D111" s="13"/>
      <c r="E111" s="13"/>
      <c r="F111" s="14"/>
      <c r="G111" s="15"/>
      <c r="H111" s="15"/>
      <c r="I111" s="25">
        <f t="shared" si="1"/>
        <v>0</v>
      </c>
      <c r="J111" s="26"/>
    </row>
    <row r="112" ht="87" hidden="1" customHeight="1" spans="1:10">
      <c r="A112" s="12">
        <v>1</v>
      </c>
      <c r="B112" s="13" t="s">
        <v>301</v>
      </c>
      <c r="C112" s="13" t="s">
        <v>302</v>
      </c>
      <c r="D112" s="13" t="s">
        <v>303</v>
      </c>
      <c r="E112" s="12" t="s">
        <v>44</v>
      </c>
      <c r="F112" s="14" t="s">
        <v>304</v>
      </c>
      <c r="G112" s="16">
        <f>H112+290+45</f>
        <v>598.75</v>
      </c>
      <c r="H112" s="16">
        <v>263.75</v>
      </c>
      <c r="I112" s="25">
        <f t="shared" si="1"/>
        <v>118163.3125</v>
      </c>
      <c r="J112" s="26"/>
    </row>
    <row r="113" ht="69" hidden="1" customHeight="1" spans="1:10">
      <c r="A113" s="12">
        <v>2</v>
      </c>
      <c r="B113" s="13" t="s">
        <v>305</v>
      </c>
      <c r="C113" s="13" t="s">
        <v>306</v>
      </c>
      <c r="D113" s="13" t="s">
        <v>307</v>
      </c>
      <c r="E113" s="12" t="s">
        <v>44</v>
      </c>
      <c r="F113" s="14" t="s">
        <v>308</v>
      </c>
      <c r="G113" s="16">
        <v>77</v>
      </c>
      <c r="H113" s="16">
        <v>3.5</v>
      </c>
      <c r="I113" s="25">
        <f t="shared" si="1"/>
        <v>7140.21</v>
      </c>
      <c r="J113" s="26" t="s">
        <v>46</v>
      </c>
    </row>
    <row r="114" ht="39" hidden="1" customHeight="1" spans="1:10">
      <c r="A114" s="12">
        <v>3</v>
      </c>
      <c r="B114" s="13" t="s">
        <v>309</v>
      </c>
      <c r="C114" s="13" t="s">
        <v>310</v>
      </c>
      <c r="D114" s="13" t="s">
        <v>311</v>
      </c>
      <c r="E114" s="12" t="s">
        <v>117</v>
      </c>
      <c r="F114" s="14">
        <v>0</v>
      </c>
      <c r="G114" s="16">
        <v>670</v>
      </c>
      <c r="H114" s="16">
        <v>280</v>
      </c>
      <c r="I114" s="25">
        <f t="shared" si="1"/>
        <v>0</v>
      </c>
      <c r="J114" s="26"/>
    </row>
    <row r="115" ht="86" hidden="1" customHeight="1" spans="1:10">
      <c r="A115" s="12">
        <v>4</v>
      </c>
      <c r="B115" s="13" t="s">
        <v>312</v>
      </c>
      <c r="C115" s="13" t="s">
        <v>313</v>
      </c>
      <c r="D115" s="13" t="s">
        <v>314</v>
      </c>
      <c r="E115" s="12" t="s">
        <v>44</v>
      </c>
      <c r="F115" s="14" t="s">
        <v>315</v>
      </c>
      <c r="G115" s="16">
        <f>H115+290+45</f>
        <v>598.75</v>
      </c>
      <c r="H115" s="16">
        <v>263.75</v>
      </c>
      <c r="I115" s="25">
        <f t="shared" si="1"/>
        <v>19291.725</v>
      </c>
      <c r="J115" s="26"/>
    </row>
    <row r="116" ht="18" hidden="1" customHeight="1" spans="1:10">
      <c r="A116" s="12"/>
      <c r="B116" s="13"/>
      <c r="C116" s="13" t="s">
        <v>316</v>
      </c>
      <c r="D116" s="13"/>
      <c r="E116" s="13"/>
      <c r="F116" s="14"/>
      <c r="G116" s="15"/>
      <c r="H116" s="15"/>
      <c r="I116" s="25">
        <f t="shared" si="1"/>
        <v>0</v>
      </c>
      <c r="J116" s="26"/>
    </row>
    <row r="117" ht="80.1" hidden="1" customHeight="1" spans="1:10">
      <c r="A117" s="12">
        <v>1</v>
      </c>
      <c r="B117" s="13" t="s">
        <v>317</v>
      </c>
      <c r="C117" s="13" t="s">
        <v>318</v>
      </c>
      <c r="D117" s="13" t="s">
        <v>319</v>
      </c>
      <c r="E117" s="12" t="s">
        <v>44</v>
      </c>
      <c r="F117" s="14" t="s">
        <v>320</v>
      </c>
      <c r="G117" s="16">
        <f>H117+240</f>
        <v>560</v>
      </c>
      <c r="H117" s="16">
        <v>320</v>
      </c>
      <c r="I117" s="25">
        <f t="shared" si="1"/>
        <v>28644</v>
      </c>
      <c r="J117" s="26"/>
    </row>
    <row r="118" ht="62.1" hidden="1" customHeight="1" spans="1:10">
      <c r="A118" s="12">
        <v>2</v>
      </c>
      <c r="B118" s="13" t="s">
        <v>321</v>
      </c>
      <c r="C118" s="13" t="s">
        <v>322</v>
      </c>
      <c r="D118" s="13" t="s">
        <v>323</v>
      </c>
      <c r="E118" s="12" t="s">
        <v>44</v>
      </c>
      <c r="F118" s="14" t="s">
        <v>324</v>
      </c>
      <c r="G118" s="16">
        <f>H118+240</f>
        <v>560</v>
      </c>
      <c r="H118" s="16">
        <v>320</v>
      </c>
      <c r="I118" s="25">
        <f t="shared" si="1"/>
        <v>36456</v>
      </c>
      <c r="J118" s="26"/>
    </row>
    <row r="119" ht="75" hidden="1" customHeight="1" spans="1:10">
      <c r="A119" s="12">
        <v>3</v>
      </c>
      <c r="B119" s="13" t="s">
        <v>325</v>
      </c>
      <c r="C119" s="13" t="s">
        <v>326</v>
      </c>
      <c r="D119" s="13" t="s">
        <v>327</v>
      </c>
      <c r="E119" s="12" t="s">
        <v>44</v>
      </c>
      <c r="F119" s="14" t="s">
        <v>328</v>
      </c>
      <c r="G119" s="16">
        <v>820</v>
      </c>
      <c r="H119" s="16">
        <v>320</v>
      </c>
      <c r="I119" s="25">
        <f t="shared" si="1"/>
        <v>19065</v>
      </c>
      <c r="J119" s="26"/>
    </row>
    <row r="120" ht="18" hidden="1" customHeight="1" spans="1:10">
      <c r="A120" s="12"/>
      <c r="B120" s="13"/>
      <c r="C120" s="13" t="s">
        <v>329</v>
      </c>
      <c r="D120" s="13"/>
      <c r="E120" s="13"/>
      <c r="F120" s="14"/>
      <c r="G120" s="15"/>
      <c r="H120" s="15"/>
      <c r="I120" s="25">
        <f t="shared" si="1"/>
        <v>0</v>
      </c>
      <c r="J120" s="26"/>
    </row>
    <row r="121" ht="18" hidden="1" customHeight="1" spans="1:10">
      <c r="A121" s="12"/>
      <c r="B121" s="13"/>
      <c r="C121" s="13" t="s">
        <v>47</v>
      </c>
      <c r="D121" s="13"/>
      <c r="E121" s="13"/>
      <c r="F121" s="14"/>
      <c r="G121" s="15"/>
      <c r="H121" s="15"/>
      <c r="I121" s="25">
        <f t="shared" si="1"/>
        <v>0</v>
      </c>
      <c r="J121" s="26"/>
    </row>
    <row r="122" ht="91" hidden="1" customHeight="1" spans="1:10">
      <c r="A122" s="12">
        <v>1</v>
      </c>
      <c r="B122" s="13" t="s">
        <v>330</v>
      </c>
      <c r="C122" s="13" t="s">
        <v>331</v>
      </c>
      <c r="D122" s="13" t="s">
        <v>332</v>
      </c>
      <c r="E122" s="12" t="s">
        <v>44</v>
      </c>
      <c r="F122" s="14" t="s">
        <v>333</v>
      </c>
      <c r="G122" s="16">
        <v>420</v>
      </c>
      <c r="H122" s="16">
        <v>260</v>
      </c>
      <c r="I122" s="25">
        <f t="shared" si="1"/>
        <v>32604.6</v>
      </c>
      <c r="J122" s="26"/>
    </row>
    <row r="123" ht="105" hidden="1" customHeight="1" spans="1:10">
      <c r="A123" s="12">
        <v>2</v>
      </c>
      <c r="B123" s="13" t="s">
        <v>334</v>
      </c>
      <c r="C123" s="19" t="s">
        <v>110</v>
      </c>
      <c r="D123" s="13" t="s">
        <v>335</v>
      </c>
      <c r="E123" s="12" t="s">
        <v>44</v>
      </c>
      <c r="F123" s="14" t="s">
        <v>336</v>
      </c>
      <c r="G123" s="16">
        <f>H123+150</f>
        <v>731.34</v>
      </c>
      <c r="H123" s="16">
        <v>581.34</v>
      </c>
      <c r="I123" s="25">
        <f t="shared" si="1"/>
        <v>298979.1054</v>
      </c>
      <c r="J123" s="26"/>
    </row>
    <row r="124" ht="78" hidden="1" customHeight="1" spans="1:10">
      <c r="A124" s="12">
        <v>3</v>
      </c>
      <c r="B124" s="13" t="s">
        <v>337</v>
      </c>
      <c r="C124" s="13" t="s">
        <v>338</v>
      </c>
      <c r="D124" s="13" t="s">
        <v>339</v>
      </c>
      <c r="E124" s="12" t="s">
        <v>44</v>
      </c>
      <c r="F124" s="14" t="s">
        <v>340</v>
      </c>
      <c r="G124" s="16">
        <v>280</v>
      </c>
      <c r="H124" s="16">
        <v>200</v>
      </c>
      <c r="I124" s="25">
        <f t="shared" si="1"/>
        <v>52099.6</v>
      </c>
      <c r="J124" s="26"/>
    </row>
    <row r="125" ht="93" hidden="1" customHeight="1" spans="1:10">
      <c r="A125" s="12">
        <v>4</v>
      </c>
      <c r="B125" s="13" t="s">
        <v>341</v>
      </c>
      <c r="C125" s="13" t="s">
        <v>342</v>
      </c>
      <c r="D125" s="13" t="s">
        <v>343</v>
      </c>
      <c r="E125" s="12" t="s">
        <v>44</v>
      </c>
      <c r="F125" s="14" t="s">
        <v>344</v>
      </c>
      <c r="G125" s="16">
        <v>270</v>
      </c>
      <c r="H125" s="16">
        <v>110</v>
      </c>
      <c r="I125" s="25">
        <f t="shared" si="1"/>
        <v>1984.5</v>
      </c>
      <c r="J125" s="33" t="s">
        <v>52</v>
      </c>
    </row>
    <row r="126" ht="87" hidden="1" customHeight="1" spans="1:10">
      <c r="A126" s="12">
        <v>5</v>
      </c>
      <c r="B126" s="13" t="s">
        <v>345</v>
      </c>
      <c r="C126" s="19" t="s">
        <v>110</v>
      </c>
      <c r="D126" s="13" t="s">
        <v>346</v>
      </c>
      <c r="E126" s="12" t="s">
        <v>44</v>
      </c>
      <c r="F126" s="14" t="s">
        <v>347</v>
      </c>
      <c r="G126" s="16">
        <f>H126+190</f>
        <v>320</v>
      </c>
      <c r="H126" s="16">
        <v>130</v>
      </c>
      <c r="I126" s="25">
        <f t="shared" si="1"/>
        <v>27104</v>
      </c>
      <c r="J126" s="26"/>
    </row>
    <row r="127" ht="97" hidden="1" customHeight="1" spans="1:10">
      <c r="A127" s="12">
        <v>6</v>
      </c>
      <c r="B127" s="13" t="s">
        <v>348</v>
      </c>
      <c r="C127" s="19" t="s">
        <v>110</v>
      </c>
      <c r="D127" s="13" t="s">
        <v>349</v>
      </c>
      <c r="E127" s="12" t="s">
        <v>44</v>
      </c>
      <c r="F127" s="14" t="s">
        <v>350</v>
      </c>
      <c r="G127" s="16">
        <f>H127+190</f>
        <v>370</v>
      </c>
      <c r="H127" s="16">
        <v>180</v>
      </c>
      <c r="I127" s="25">
        <f t="shared" si="1"/>
        <v>57390.7</v>
      </c>
      <c r="J127" s="26"/>
    </row>
    <row r="128" ht="90" hidden="1" customHeight="1" spans="1:10">
      <c r="A128" s="12">
        <v>7</v>
      </c>
      <c r="B128" s="13" t="s">
        <v>351</v>
      </c>
      <c r="C128" s="19" t="s">
        <v>352</v>
      </c>
      <c r="D128" s="13" t="s">
        <v>353</v>
      </c>
      <c r="E128" s="12" t="s">
        <v>44</v>
      </c>
      <c r="F128" s="14" t="s">
        <v>354</v>
      </c>
      <c r="G128" s="16">
        <f>H128+190</f>
        <v>670</v>
      </c>
      <c r="H128" s="16">
        <v>480</v>
      </c>
      <c r="I128" s="25">
        <f t="shared" si="1"/>
        <v>8167.3</v>
      </c>
      <c r="J128" s="26"/>
    </row>
    <row r="129" ht="66" hidden="1" customHeight="1" spans="1:10">
      <c r="A129" s="12">
        <v>8</v>
      </c>
      <c r="B129" s="13" t="s">
        <v>355</v>
      </c>
      <c r="C129" s="13" t="s">
        <v>356</v>
      </c>
      <c r="D129" s="13" t="s">
        <v>357</v>
      </c>
      <c r="E129" s="12" t="s">
        <v>44</v>
      </c>
      <c r="F129" s="14" t="s">
        <v>358</v>
      </c>
      <c r="G129" s="16">
        <v>300</v>
      </c>
      <c r="H129" s="16">
        <v>100</v>
      </c>
      <c r="I129" s="25">
        <f t="shared" si="1"/>
        <v>3924</v>
      </c>
      <c r="J129" s="26"/>
    </row>
    <row r="130" ht="77.1" customHeight="1" spans="1:10">
      <c r="A130" s="12">
        <v>9</v>
      </c>
      <c r="B130" s="13" t="s">
        <v>359</v>
      </c>
      <c r="C130" s="13" t="s">
        <v>360</v>
      </c>
      <c r="D130" s="13" t="s">
        <v>361</v>
      </c>
      <c r="E130" s="12" t="s">
        <v>44</v>
      </c>
      <c r="F130" s="14" t="s">
        <v>362</v>
      </c>
      <c r="G130" s="16">
        <v>450</v>
      </c>
      <c r="H130" s="16">
        <v>150</v>
      </c>
      <c r="I130" s="25">
        <f t="shared" si="1"/>
        <v>675</v>
      </c>
      <c r="J130" s="26"/>
    </row>
    <row r="131" ht="119" hidden="1" customHeight="1" spans="1:10">
      <c r="A131" s="12">
        <v>10</v>
      </c>
      <c r="B131" s="13" t="s">
        <v>363</v>
      </c>
      <c r="C131" s="13" t="s">
        <v>364</v>
      </c>
      <c r="D131" s="13" t="s">
        <v>365</v>
      </c>
      <c r="E131" s="12" t="s">
        <v>44</v>
      </c>
      <c r="F131" s="14" t="s">
        <v>366</v>
      </c>
      <c r="G131" s="16">
        <f>H131+120+45+110</f>
        <v>385</v>
      </c>
      <c r="H131" s="16">
        <v>110</v>
      </c>
      <c r="I131" s="25">
        <f t="shared" si="1"/>
        <v>7615.3</v>
      </c>
      <c r="J131" s="26"/>
    </row>
    <row r="132" ht="95" hidden="1" customHeight="1" spans="1:10">
      <c r="A132" s="12">
        <v>11</v>
      </c>
      <c r="B132" s="13" t="s">
        <v>367</v>
      </c>
      <c r="C132" s="13" t="s">
        <v>125</v>
      </c>
      <c r="D132" s="13" t="s">
        <v>368</v>
      </c>
      <c r="E132" s="12" t="s">
        <v>44</v>
      </c>
      <c r="F132" s="14" t="s">
        <v>369</v>
      </c>
      <c r="G132" s="16">
        <v>250</v>
      </c>
      <c r="H132" s="16">
        <v>110</v>
      </c>
      <c r="I132" s="25">
        <f t="shared" si="1"/>
        <v>1605</v>
      </c>
      <c r="J132" s="33" t="s">
        <v>52</v>
      </c>
    </row>
    <row r="133" ht="51.95" hidden="1" customHeight="1" spans="1:10">
      <c r="A133" s="12">
        <v>12</v>
      </c>
      <c r="B133" s="13" t="s">
        <v>370</v>
      </c>
      <c r="C133" s="19" t="s">
        <v>371</v>
      </c>
      <c r="D133" s="13" t="s">
        <v>372</v>
      </c>
      <c r="E133" s="12" t="s">
        <v>72</v>
      </c>
      <c r="F133" s="14" t="s">
        <v>373</v>
      </c>
      <c r="G133" s="16">
        <v>260</v>
      </c>
      <c r="H133" s="16">
        <v>200</v>
      </c>
      <c r="I133" s="25">
        <f t="shared" si="1"/>
        <v>11193</v>
      </c>
      <c r="J133" s="26"/>
    </row>
    <row r="134" ht="18" hidden="1" customHeight="1" spans="1:10">
      <c r="A134" s="12"/>
      <c r="B134" s="13"/>
      <c r="C134" s="13" t="s">
        <v>61</v>
      </c>
      <c r="D134" s="13"/>
      <c r="E134" s="13"/>
      <c r="F134" s="14"/>
      <c r="G134" s="15"/>
      <c r="H134" s="15"/>
      <c r="I134" s="25">
        <f t="shared" si="1"/>
        <v>0</v>
      </c>
      <c r="J134" s="26"/>
    </row>
    <row r="135" ht="18" hidden="1" customHeight="1" spans="1:10">
      <c r="A135" s="12"/>
      <c r="B135" s="13"/>
      <c r="C135" s="13" t="s">
        <v>374</v>
      </c>
      <c r="D135" s="13"/>
      <c r="E135" s="13"/>
      <c r="F135" s="14"/>
      <c r="G135" s="15"/>
      <c r="H135" s="15"/>
      <c r="I135" s="25">
        <f t="shared" si="1"/>
        <v>0</v>
      </c>
      <c r="J135" s="26"/>
    </row>
    <row r="136" ht="55" hidden="1" customHeight="1" spans="1:10">
      <c r="A136" s="12">
        <v>1</v>
      </c>
      <c r="B136" s="13" t="s">
        <v>375</v>
      </c>
      <c r="C136" s="13" t="s">
        <v>376</v>
      </c>
      <c r="D136" s="13" t="s">
        <v>377</v>
      </c>
      <c r="E136" s="12" t="s">
        <v>44</v>
      </c>
      <c r="F136" s="14" t="s">
        <v>378</v>
      </c>
      <c r="G136" s="16">
        <v>30</v>
      </c>
      <c r="H136" s="16">
        <v>3.5</v>
      </c>
      <c r="I136" s="25">
        <f t="shared" ref="I136:I199" si="2">G136*F136</f>
        <v>946.2</v>
      </c>
      <c r="J136" s="26" t="s">
        <v>46</v>
      </c>
    </row>
    <row r="137" ht="50" hidden="1" customHeight="1" spans="1:9">
      <c r="A137" s="12">
        <v>2</v>
      </c>
      <c r="B137" s="13" t="s">
        <v>379</v>
      </c>
      <c r="C137" s="13" t="s">
        <v>216</v>
      </c>
      <c r="D137" s="13" t="s">
        <v>380</v>
      </c>
      <c r="E137" s="12" t="s">
        <v>44</v>
      </c>
      <c r="F137" s="14" t="s">
        <v>381</v>
      </c>
      <c r="G137" s="16">
        <v>260</v>
      </c>
      <c r="H137" s="16">
        <v>120</v>
      </c>
      <c r="I137" s="25">
        <f t="shared" si="2"/>
        <v>3112.2</v>
      </c>
    </row>
    <row r="138" ht="47" hidden="1" customHeight="1" spans="1:10">
      <c r="A138" s="12">
        <v>3</v>
      </c>
      <c r="B138" s="13" t="s">
        <v>382</v>
      </c>
      <c r="C138" s="13" t="s">
        <v>383</v>
      </c>
      <c r="D138" s="13" t="s">
        <v>384</v>
      </c>
      <c r="E138" s="12" t="s">
        <v>44</v>
      </c>
      <c r="F138" s="14" t="s">
        <v>385</v>
      </c>
      <c r="G138" s="16">
        <v>1450</v>
      </c>
      <c r="H138" s="16">
        <v>500</v>
      </c>
      <c r="I138" s="25">
        <f t="shared" si="2"/>
        <v>7293.5</v>
      </c>
      <c r="J138" s="26"/>
    </row>
    <row r="139" ht="53" hidden="1" customHeight="1" spans="1:10">
      <c r="A139" s="12">
        <v>4</v>
      </c>
      <c r="B139" s="13" t="s">
        <v>386</v>
      </c>
      <c r="C139" s="13" t="s">
        <v>139</v>
      </c>
      <c r="D139" s="13" t="s">
        <v>387</v>
      </c>
      <c r="E139" s="12" t="s">
        <v>72</v>
      </c>
      <c r="F139" s="14" t="s">
        <v>388</v>
      </c>
      <c r="G139" s="16">
        <v>28</v>
      </c>
      <c r="H139" s="16">
        <v>14</v>
      </c>
      <c r="I139" s="25">
        <f t="shared" si="2"/>
        <v>339.36</v>
      </c>
      <c r="J139" s="26"/>
    </row>
    <row r="140" ht="22.5" hidden="1" customHeight="1" spans="1:10">
      <c r="A140" s="12"/>
      <c r="B140" s="13"/>
      <c r="C140" s="13" t="s">
        <v>389</v>
      </c>
      <c r="D140" s="13"/>
      <c r="E140" s="13"/>
      <c r="F140" s="14"/>
      <c r="G140" s="15"/>
      <c r="H140" s="15"/>
      <c r="I140" s="25">
        <f t="shared" si="2"/>
        <v>0</v>
      </c>
      <c r="J140" s="26"/>
    </row>
    <row r="141" ht="59.25" hidden="1" customHeight="1" spans="1:10">
      <c r="A141" s="12">
        <v>1</v>
      </c>
      <c r="B141" s="13" t="s">
        <v>390</v>
      </c>
      <c r="C141" s="13" t="s">
        <v>376</v>
      </c>
      <c r="D141" s="13" t="s">
        <v>377</v>
      </c>
      <c r="E141" s="12" t="s">
        <v>44</v>
      </c>
      <c r="F141" s="14" t="s">
        <v>391</v>
      </c>
      <c r="G141" s="16">
        <v>30</v>
      </c>
      <c r="H141" s="16">
        <v>3.5</v>
      </c>
      <c r="I141" s="25">
        <f t="shared" si="2"/>
        <v>1312.5</v>
      </c>
      <c r="J141" s="26" t="s">
        <v>46</v>
      </c>
    </row>
    <row r="142" ht="60.95" hidden="1" customHeight="1" spans="1:10">
      <c r="A142" s="12">
        <v>2</v>
      </c>
      <c r="B142" s="13" t="s">
        <v>392</v>
      </c>
      <c r="C142" s="13" t="s">
        <v>393</v>
      </c>
      <c r="D142" s="13" t="s">
        <v>394</v>
      </c>
      <c r="E142" s="12" t="s">
        <v>145</v>
      </c>
      <c r="F142" s="14" t="s">
        <v>179</v>
      </c>
      <c r="G142" s="16">
        <v>2500</v>
      </c>
      <c r="H142" s="16">
        <v>2300</v>
      </c>
      <c r="I142" s="25">
        <f t="shared" si="2"/>
        <v>2500</v>
      </c>
      <c r="J142" s="26"/>
    </row>
    <row r="143" ht="50.1" hidden="1" customHeight="1" spans="1:10">
      <c r="A143" s="12">
        <v>3</v>
      </c>
      <c r="B143" s="13" t="s">
        <v>395</v>
      </c>
      <c r="C143" s="13" t="s">
        <v>148</v>
      </c>
      <c r="D143" s="13" t="s">
        <v>396</v>
      </c>
      <c r="E143" s="12" t="s">
        <v>72</v>
      </c>
      <c r="F143" s="14" t="s">
        <v>397</v>
      </c>
      <c r="G143" s="16">
        <v>540</v>
      </c>
      <c r="H143" s="16">
        <v>200</v>
      </c>
      <c r="I143" s="25">
        <f t="shared" si="2"/>
        <v>464.4</v>
      </c>
      <c r="J143" s="26"/>
    </row>
    <row r="144" ht="40" hidden="1" customHeight="1" spans="1:10">
      <c r="A144" s="12">
        <v>4</v>
      </c>
      <c r="B144" s="13" t="s">
        <v>398</v>
      </c>
      <c r="C144" s="13" t="s">
        <v>139</v>
      </c>
      <c r="D144" s="13" t="s">
        <v>387</v>
      </c>
      <c r="E144" s="12" t="s">
        <v>72</v>
      </c>
      <c r="F144" s="14" t="s">
        <v>399</v>
      </c>
      <c r="G144" s="16">
        <v>28</v>
      </c>
      <c r="H144" s="16">
        <v>14</v>
      </c>
      <c r="I144" s="25">
        <f t="shared" si="2"/>
        <v>425.88</v>
      </c>
      <c r="J144" s="26"/>
    </row>
    <row r="145" ht="18" hidden="1" customHeight="1" spans="1:10">
      <c r="A145" s="12"/>
      <c r="B145" s="13"/>
      <c r="C145" s="13" t="s">
        <v>400</v>
      </c>
      <c r="D145" s="13"/>
      <c r="E145" s="13"/>
      <c r="F145" s="14"/>
      <c r="G145" s="15"/>
      <c r="H145" s="15"/>
      <c r="I145" s="25">
        <f t="shared" si="2"/>
        <v>0</v>
      </c>
      <c r="J145" s="26"/>
    </row>
    <row r="146" ht="78.95" hidden="1" customHeight="1" spans="1:10">
      <c r="A146" s="12">
        <v>1</v>
      </c>
      <c r="B146" s="13" t="s">
        <v>401</v>
      </c>
      <c r="C146" s="13" t="s">
        <v>402</v>
      </c>
      <c r="D146" s="13" t="s">
        <v>403</v>
      </c>
      <c r="E146" s="12" t="s">
        <v>44</v>
      </c>
      <c r="F146" s="14" t="s">
        <v>404</v>
      </c>
      <c r="G146" s="16">
        <f>H146+290</f>
        <v>470</v>
      </c>
      <c r="H146" s="16">
        <v>180</v>
      </c>
      <c r="I146" s="25">
        <f t="shared" si="2"/>
        <v>19326.4</v>
      </c>
      <c r="J146" s="26"/>
    </row>
    <row r="147" ht="39" hidden="1" customHeight="1" spans="1:10">
      <c r="A147" s="12">
        <v>2</v>
      </c>
      <c r="B147" s="13" t="s">
        <v>405</v>
      </c>
      <c r="C147" s="13" t="s">
        <v>139</v>
      </c>
      <c r="D147" s="13" t="s">
        <v>387</v>
      </c>
      <c r="E147" s="12" t="s">
        <v>72</v>
      </c>
      <c r="F147" s="14" t="s">
        <v>406</v>
      </c>
      <c r="G147" s="16">
        <v>28</v>
      </c>
      <c r="H147" s="16">
        <v>14</v>
      </c>
      <c r="I147" s="25">
        <f t="shared" si="2"/>
        <v>268.52</v>
      </c>
      <c r="J147" s="26"/>
    </row>
    <row r="148" ht="60" hidden="1" customHeight="1" spans="1:10">
      <c r="A148" s="12">
        <v>3</v>
      </c>
      <c r="B148" s="13" t="s">
        <v>407</v>
      </c>
      <c r="C148" s="13" t="s">
        <v>408</v>
      </c>
      <c r="D148" s="13" t="s">
        <v>409</v>
      </c>
      <c r="E148" s="12" t="s">
        <v>44</v>
      </c>
      <c r="F148" s="14" t="s">
        <v>410</v>
      </c>
      <c r="G148" s="16">
        <f>H148+340</f>
        <v>801.57</v>
      </c>
      <c r="H148" s="16">
        <v>461.57</v>
      </c>
      <c r="I148" s="25">
        <f t="shared" si="2"/>
        <v>1009.9782</v>
      </c>
      <c r="J148" s="26"/>
    </row>
    <row r="149" ht="50" hidden="1" customHeight="1" spans="1:10">
      <c r="A149" s="12">
        <v>4</v>
      </c>
      <c r="B149" s="13" t="s">
        <v>411</v>
      </c>
      <c r="C149" s="13" t="s">
        <v>155</v>
      </c>
      <c r="D149" s="13" t="s">
        <v>412</v>
      </c>
      <c r="E149" s="12" t="s">
        <v>44</v>
      </c>
      <c r="F149" s="14">
        <v>0</v>
      </c>
      <c r="G149" s="16">
        <v>560</v>
      </c>
      <c r="H149" s="16">
        <v>360</v>
      </c>
      <c r="I149" s="25">
        <f t="shared" si="2"/>
        <v>0</v>
      </c>
      <c r="J149" s="26"/>
    </row>
    <row r="150" ht="63" hidden="1" customHeight="1" spans="1:10">
      <c r="A150" s="12">
        <v>5</v>
      </c>
      <c r="B150" s="13" t="s">
        <v>413</v>
      </c>
      <c r="C150" s="13" t="s">
        <v>158</v>
      </c>
      <c r="D150" s="13" t="s">
        <v>414</v>
      </c>
      <c r="E150" s="12" t="s">
        <v>44</v>
      </c>
      <c r="F150" s="14">
        <v>0</v>
      </c>
      <c r="G150" s="16">
        <v>560</v>
      </c>
      <c r="H150" s="16">
        <v>360</v>
      </c>
      <c r="I150" s="25">
        <f t="shared" si="2"/>
        <v>0</v>
      </c>
      <c r="J150" s="26"/>
    </row>
    <row r="151" ht="18" hidden="1" customHeight="1" spans="1:10">
      <c r="A151" s="12"/>
      <c r="B151" s="13"/>
      <c r="C151" s="13" t="s">
        <v>415</v>
      </c>
      <c r="D151" s="13"/>
      <c r="E151" s="13"/>
      <c r="F151" s="14"/>
      <c r="G151" s="16"/>
      <c r="H151" s="16"/>
      <c r="I151" s="25"/>
      <c r="J151" s="26"/>
    </row>
    <row r="152" ht="22.5" hidden="1" customHeight="1" spans="1:10">
      <c r="A152" s="12">
        <v>1</v>
      </c>
      <c r="B152" s="13" t="s">
        <v>416</v>
      </c>
      <c r="C152" s="13" t="s">
        <v>417</v>
      </c>
      <c r="D152" s="13" t="s">
        <v>418</v>
      </c>
      <c r="E152" s="12" t="s">
        <v>44</v>
      </c>
      <c r="F152" s="14" t="s">
        <v>419</v>
      </c>
      <c r="G152" s="16">
        <v>360</v>
      </c>
      <c r="H152" s="16">
        <v>180</v>
      </c>
      <c r="I152" s="25">
        <f t="shared" si="2"/>
        <v>2160</v>
      </c>
      <c r="J152" s="26"/>
    </row>
    <row r="153" ht="63" hidden="1" customHeight="1" spans="1:10">
      <c r="A153" s="12">
        <v>2</v>
      </c>
      <c r="B153" s="13" t="s">
        <v>420</v>
      </c>
      <c r="C153" s="13" t="s">
        <v>421</v>
      </c>
      <c r="D153" s="13" t="s">
        <v>422</v>
      </c>
      <c r="E153" s="12" t="s">
        <v>44</v>
      </c>
      <c r="F153" s="14" t="s">
        <v>423</v>
      </c>
      <c r="G153" s="16">
        <f>H153+340</f>
        <v>1028.99</v>
      </c>
      <c r="H153" s="16">
        <v>688.99</v>
      </c>
      <c r="I153" s="25">
        <f t="shared" si="2"/>
        <v>53075.3042</v>
      </c>
      <c r="J153" s="26"/>
    </row>
    <row r="154" ht="42" hidden="1" customHeight="1" spans="1:10">
      <c r="A154" s="12">
        <v>3</v>
      </c>
      <c r="B154" s="13" t="s">
        <v>424</v>
      </c>
      <c r="C154" s="13" t="s">
        <v>139</v>
      </c>
      <c r="D154" s="13" t="s">
        <v>387</v>
      </c>
      <c r="E154" s="12" t="s">
        <v>72</v>
      </c>
      <c r="F154" s="14" t="s">
        <v>425</v>
      </c>
      <c r="G154" s="16">
        <v>28</v>
      </c>
      <c r="H154" s="16">
        <v>14</v>
      </c>
      <c r="I154" s="25">
        <f t="shared" si="2"/>
        <v>291.2</v>
      </c>
      <c r="J154" s="26"/>
    </row>
    <row r="155" ht="48" hidden="1" customHeight="1" spans="1:10">
      <c r="A155" s="35">
        <v>4</v>
      </c>
      <c r="B155" s="36" t="s">
        <v>426</v>
      </c>
      <c r="C155" s="36" t="s">
        <v>427</v>
      </c>
      <c r="D155" s="36" t="s">
        <v>428</v>
      </c>
      <c r="E155" s="37" t="s">
        <v>72</v>
      </c>
      <c r="F155" s="18" t="s">
        <v>429</v>
      </c>
      <c r="G155" s="16">
        <v>28</v>
      </c>
      <c r="H155" s="16">
        <v>14</v>
      </c>
      <c r="I155" s="25">
        <f t="shared" si="2"/>
        <v>280</v>
      </c>
      <c r="J155" s="26"/>
    </row>
    <row r="156" ht="18" hidden="1" customHeight="1" spans="1:10">
      <c r="A156" s="38"/>
      <c r="B156" s="39"/>
      <c r="C156" s="39" t="s">
        <v>430</v>
      </c>
      <c r="D156" s="39"/>
      <c r="E156" s="39"/>
      <c r="F156" s="16"/>
      <c r="G156" s="16"/>
      <c r="H156" s="16"/>
      <c r="I156" s="25">
        <f t="shared" si="2"/>
        <v>0</v>
      </c>
      <c r="J156" s="26"/>
    </row>
    <row r="157" ht="45" hidden="1" customHeight="1" spans="1:10">
      <c r="A157" s="38">
        <v>1</v>
      </c>
      <c r="B157" s="39" t="s">
        <v>431</v>
      </c>
      <c r="C157" s="39" t="s">
        <v>376</v>
      </c>
      <c r="D157" s="39" t="s">
        <v>377</v>
      </c>
      <c r="E157" s="40" t="s">
        <v>44</v>
      </c>
      <c r="F157" s="16" t="s">
        <v>432</v>
      </c>
      <c r="G157" s="16">
        <v>30</v>
      </c>
      <c r="H157" s="16">
        <v>3.5</v>
      </c>
      <c r="I157" s="25">
        <f t="shared" si="2"/>
        <v>1365.6</v>
      </c>
      <c r="J157" s="26" t="s">
        <v>46</v>
      </c>
    </row>
    <row r="158" ht="62.1" hidden="1" customHeight="1" spans="1:10">
      <c r="A158" s="38">
        <v>2</v>
      </c>
      <c r="B158" s="39" t="s">
        <v>433</v>
      </c>
      <c r="C158" s="39" t="s">
        <v>216</v>
      </c>
      <c r="D158" s="39" t="s">
        <v>380</v>
      </c>
      <c r="E158" s="40" t="s">
        <v>44</v>
      </c>
      <c r="F158" s="16">
        <v>11.97</v>
      </c>
      <c r="G158" s="16">
        <v>520</v>
      </c>
      <c r="H158" s="16">
        <v>125</v>
      </c>
      <c r="I158" s="25">
        <f t="shared" si="2"/>
        <v>6224.4</v>
      </c>
      <c r="J158" s="26"/>
    </row>
    <row r="159" ht="57" hidden="1" customHeight="1" spans="1:10">
      <c r="A159" s="38">
        <v>3</v>
      </c>
      <c r="B159" s="39" t="s">
        <v>434</v>
      </c>
      <c r="C159" s="39" t="s">
        <v>383</v>
      </c>
      <c r="D159" s="39" t="s">
        <v>384</v>
      </c>
      <c r="E159" s="40" t="s">
        <v>44</v>
      </c>
      <c r="F159" s="16" t="s">
        <v>385</v>
      </c>
      <c r="G159" s="16">
        <v>1450</v>
      </c>
      <c r="H159" s="16">
        <v>500</v>
      </c>
      <c r="I159" s="25">
        <f t="shared" si="2"/>
        <v>7293.5</v>
      </c>
      <c r="J159" s="26"/>
    </row>
    <row r="160" ht="50.1" hidden="1" customHeight="1" spans="1:10">
      <c r="A160" s="38">
        <v>4</v>
      </c>
      <c r="B160" s="39" t="s">
        <v>435</v>
      </c>
      <c r="C160" s="39" t="s">
        <v>139</v>
      </c>
      <c r="D160" s="39" t="s">
        <v>387</v>
      </c>
      <c r="E160" s="40" t="s">
        <v>72</v>
      </c>
      <c r="F160" s="16" t="s">
        <v>436</v>
      </c>
      <c r="G160" s="16">
        <v>28</v>
      </c>
      <c r="H160" s="16">
        <v>14</v>
      </c>
      <c r="I160" s="25">
        <f t="shared" si="2"/>
        <v>442.4</v>
      </c>
      <c r="J160" s="26"/>
    </row>
    <row r="161" ht="18" hidden="1" customHeight="1" spans="1:10">
      <c r="A161" s="38"/>
      <c r="B161" s="39"/>
      <c r="C161" s="39" t="s">
        <v>437</v>
      </c>
      <c r="D161" s="39"/>
      <c r="E161" s="39"/>
      <c r="F161" s="16"/>
      <c r="G161" s="17"/>
      <c r="H161" s="17"/>
      <c r="I161" s="25">
        <f t="shared" si="2"/>
        <v>0</v>
      </c>
      <c r="J161" s="26"/>
    </row>
    <row r="162" ht="66" hidden="1" customHeight="1" spans="1:10">
      <c r="A162" s="38">
        <v>1</v>
      </c>
      <c r="B162" s="39" t="s">
        <v>438</v>
      </c>
      <c r="C162" s="39" t="s">
        <v>439</v>
      </c>
      <c r="D162" s="39" t="s">
        <v>394</v>
      </c>
      <c r="E162" s="40" t="s">
        <v>145</v>
      </c>
      <c r="F162" s="16" t="s">
        <v>179</v>
      </c>
      <c r="G162" s="16">
        <v>2500</v>
      </c>
      <c r="H162" s="16">
        <v>2300</v>
      </c>
      <c r="I162" s="25">
        <f t="shared" si="2"/>
        <v>2500</v>
      </c>
      <c r="J162" s="26"/>
    </row>
    <row r="163" ht="53.1" hidden="1" customHeight="1" spans="1:10">
      <c r="A163" s="38">
        <v>2</v>
      </c>
      <c r="B163" s="39" t="s">
        <v>440</v>
      </c>
      <c r="C163" s="39" t="s">
        <v>148</v>
      </c>
      <c r="D163" s="39" t="s">
        <v>396</v>
      </c>
      <c r="E163" s="40" t="s">
        <v>72</v>
      </c>
      <c r="F163" s="16" t="s">
        <v>397</v>
      </c>
      <c r="G163" s="16">
        <v>540</v>
      </c>
      <c r="H163" s="16">
        <v>200</v>
      </c>
      <c r="I163" s="25">
        <f t="shared" si="2"/>
        <v>464.4</v>
      </c>
      <c r="J163" s="26"/>
    </row>
    <row r="164" ht="45" hidden="1" customHeight="1" spans="1:10">
      <c r="A164" s="38">
        <v>3</v>
      </c>
      <c r="B164" s="39" t="s">
        <v>441</v>
      </c>
      <c r="C164" s="39" t="s">
        <v>376</v>
      </c>
      <c r="D164" s="39" t="s">
        <v>442</v>
      </c>
      <c r="E164" s="40" t="s">
        <v>44</v>
      </c>
      <c r="F164" s="16" t="s">
        <v>443</v>
      </c>
      <c r="G164" s="16">
        <v>30</v>
      </c>
      <c r="H164" s="16">
        <v>3.5</v>
      </c>
      <c r="I164" s="25">
        <f t="shared" si="2"/>
        <v>1111.2</v>
      </c>
      <c r="J164" s="26" t="s">
        <v>46</v>
      </c>
    </row>
    <row r="165" ht="45" hidden="1" customHeight="1" spans="1:10">
      <c r="A165" s="38">
        <v>4</v>
      </c>
      <c r="B165" s="39" t="s">
        <v>444</v>
      </c>
      <c r="C165" s="39" t="s">
        <v>139</v>
      </c>
      <c r="D165" s="39" t="s">
        <v>387</v>
      </c>
      <c r="E165" s="40" t="s">
        <v>72</v>
      </c>
      <c r="F165" s="16" t="s">
        <v>445</v>
      </c>
      <c r="G165" s="16">
        <v>28</v>
      </c>
      <c r="H165" s="16">
        <v>14</v>
      </c>
      <c r="I165" s="25">
        <f t="shared" si="2"/>
        <v>356.16</v>
      </c>
      <c r="J165" s="26" t="s">
        <v>46</v>
      </c>
    </row>
    <row r="166" ht="18" hidden="1" customHeight="1" spans="1:10">
      <c r="A166" s="38"/>
      <c r="B166" s="39"/>
      <c r="C166" s="39" t="s">
        <v>446</v>
      </c>
      <c r="D166" s="39"/>
      <c r="E166" s="39"/>
      <c r="F166" s="16"/>
      <c r="G166" s="16"/>
      <c r="H166" s="16"/>
      <c r="I166" s="25">
        <f t="shared" si="2"/>
        <v>0</v>
      </c>
      <c r="J166" s="26"/>
    </row>
    <row r="167" ht="57" hidden="1" customHeight="1" spans="1:10">
      <c r="A167" s="38">
        <v>1</v>
      </c>
      <c r="B167" s="39" t="s">
        <v>447</v>
      </c>
      <c r="C167" s="39" t="s">
        <v>448</v>
      </c>
      <c r="D167" s="39" t="s">
        <v>449</v>
      </c>
      <c r="E167" s="40" t="s">
        <v>44</v>
      </c>
      <c r="F167" s="16" t="s">
        <v>450</v>
      </c>
      <c r="G167" s="16">
        <v>530</v>
      </c>
      <c r="H167" s="16">
        <v>380</v>
      </c>
      <c r="I167" s="25">
        <f t="shared" si="2"/>
        <v>21141.7</v>
      </c>
      <c r="J167" s="26"/>
    </row>
    <row r="168" ht="51.75" hidden="1" customHeight="1" spans="1:10">
      <c r="A168" s="38">
        <v>2</v>
      </c>
      <c r="B168" s="39" t="s">
        <v>451</v>
      </c>
      <c r="C168" s="39" t="s">
        <v>452</v>
      </c>
      <c r="D168" s="39" t="s">
        <v>453</v>
      </c>
      <c r="E168" s="40" t="s">
        <v>178</v>
      </c>
      <c r="F168" s="16" t="s">
        <v>454</v>
      </c>
      <c r="G168" s="16">
        <v>2300</v>
      </c>
      <c r="H168" s="16">
        <v>700</v>
      </c>
      <c r="I168" s="25">
        <f t="shared" si="2"/>
        <v>11500</v>
      </c>
      <c r="J168" s="26"/>
    </row>
    <row r="169" ht="60.95" hidden="1" customHeight="1" spans="1:10">
      <c r="A169" s="38">
        <v>3</v>
      </c>
      <c r="B169" s="39" t="s">
        <v>455</v>
      </c>
      <c r="C169" s="39" t="s">
        <v>148</v>
      </c>
      <c r="D169" s="39" t="s">
        <v>456</v>
      </c>
      <c r="E169" s="40" t="s">
        <v>72</v>
      </c>
      <c r="F169" s="16" t="s">
        <v>457</v>
      </c>
      <c r="G169" s="16">
        <v>540</v>
      </c>
      <c r="H169" s="16">
        <v>200</v>
      </c>
      <c r="I169" s="25">
        <f t="shared" si="2"/>
        <v>1755</v>
      </c>
      <c r="J169" s="26"/>
    </row>
    <row r="170" ht="33.75" hidden="1" customHeight="1" spans="1:10">
      <c r="A170" s="38">
        <v>4</v>
      </c>
      <c r="B170" s="39" t="s">
        <v>458</v>
      </c>
      <c r="C170" s="39" t="s">
        <v>139</v>
      </c>
      <c r="D170" s="39" t="s">
        <v>387</v>
      </c>
      <c r="E170" s="40" t="s">
        <v>72</v>
      </c>
      <c r="F170" s="16" t="s">
        <v>459</v>
      </c>
      <c r="G170" s="16">
        <v>28</v>
      </c>
      <c r="H170" s="16">
        <v>14</v>
      </c>
      <c r="I170" s="25">
        <f t="shared" si="2"/>
        <v>225.4</v>
      </c>
      <c r="J170" s="26"/>
    </row>
    <row r="171" ht="48" hidden="1" customHeight="1" spans="1:10">
      <c r="A171" s="38">
        <v>5</v>
      </c>
      <c r="B171" s="39" t="s">
        <v>460</v>
      </c>
      <c r="C171" s="39" t="s">
        <v>427</v>
      </c>
      <c r="D171" s="39" t="s">
        <v>428</v>
      </c>
      <c r="E171" s="40" t="s">
        <v>72</v>
      </c>
      <c r="F171" s="16" t="s">
        <v>461</v>
      </c>
      <c r="G171" s="16">
        <v>28</v>
      </c>
      <c r="H171" s="16">
        <v>14</v>
      </c>
      <c r="I171" s="25">
        <f t="shared" si="2"/>
        <v>243.04</v>
      </c>
      <c r="J171" s="26"/>
    </row>
    <row r="172" ht="18" hidden="1" customHeight="1" spans="1:10">
      <c r="A172" s="38"/>
      <c r="B172" s="39"/>
      <c r="C172" s="39" t="s">
        <v>462</v>
      </c>
      <c r="D172" s="39"/>
      <c r="E172" s="39"/>
      <c r="F172" s="16"/>
      <c r="G172" s="16"/>
      <c r="H172" s="16"/>
      <c r="I172" s="25">
        <f t="shared" si="2"/>
        <v>0</v>
      </c>
      <c r="J172" s="26"/>
    </row>
    <row r="173" ht="45" hidden="1" customHeight="1" spans="1:10">
      <c r="A173" s="38">
        <v>1</v>
      </c>
      <c r="B173" s="39" t="s">
        <v>463</v>
      </c>
      <c r="C173" s="39" t="s">
        <v>448</v>
      </c>
      <c r="D173" s="39" t="s">
        <v>464</v>
      </c>
      <c r="E173" s="40" t="s">
        <v>44</v>
      </c>
      <c r="F173" s="16" t="s">
        <v>465</v>
      </c>
      <c r="G173" s="16">
        <v>530</v>
      </c>
      <c r="H173" s="16">
        <v>380</v>
      </c>
      <c r="I173" s="25">
        <f t="shared" si="2"/>
        <v>22837.7</v>
      </c>
      <c r="J173" s="26"/>
    </row>
    <row r="174" ht="43" hidden="1" customHeight="1" spans="1:10">
      <c r="A174" s="38">
        <v>2</v>
      </c>
      <c r="B174" s="39" t="s">
        <v>466</v>
      </c>
      <c r="C174" s="39" t="s">
        <v>139</v>
      </c>
      <c r="D174" s="39" t="s">
        <v>387</v>
      </c>
      <c r="E174" s="40" t="s">
        <v>72</v>
      </c>
      <c r="F174" s="16" t="s">
        <v>467</v>
      </c>
      <c r="G174" s="16">
        <v>28</v>
      </c>
      <c r="H174" s="16">
        <v>14</v>
      </c>
      <c r="I174" s="25">
        <f t="shared" si="2"/>
        <v>238.84</v>
      </c>
      <c r="J174" s="26"/>
    </row>
    <row r="175" ht="39" hidden="1" customHeight="1" spans="1:10">
      <c r="A175" s="38">
        <v>3</v>
      </c>
      <c r="B175" s="39" t="s">
        <v>468</v>
      </c>
      <c r="C175" s="39" t="s">
        <v>427</v>
      </c>
      <c r="D175" s="39" t="s">
        <v>428</v>
      </c>
      <c r="E175" s="40" t="s">
        <v>72</v>
      </c>
      <c r="F175" s="16" t="s">
        <v>469</v>
      </c>
      <c r="G175" s="16">
        <v>28</v>
      </c>
      <c r="H175" s="16">
        <v>14</v>
      </c>
      <c r="I175" s="25">
        <f t="shared" si="2"/>
        <v>244.44</v>
      </c>
      <c r="J175" s="26"/>
    </row>
    <row r="176" ht="25.5" hidden="1" customHeight="1" spans="1:10">
      <c r="A176" s="38"/>
      <c r="B176" s="39"/>
      <c r="C176" s="39" t="s">
        <v>470</v>
      </c>
      <c r="D176" s="39"/>
      <c r="E176" s="39"/>
      <c r="F176" s="16"/>
      <c r="G176" s="16"/>
      <c r="H176" s="16"/>
      <c r="I176" s="25">
        <f t="shared" si="2"/>
        <v>0</v>
      </c>
      <c r="J176" s="26"/>
    </row>
    <row r="177" ht="33.75" hidden="1" customHeight="1" spans="1:10">
      <c r="A177" s="38">
        <v>1</v>
      </c>
      <c r="B177" s="39" t="s">
        <v>471</v>
      </c>
      <c r="C177" s="39" t="s">
        <v>472</v>
      </c>
      <c r="D177" s="39" t="s">
        <v>473</v>
      </c>
      <c r="E177" s="40" t="s">
        <v>474</v>
      </c>
      <c r="F177" s="16" t="s">
        <v>475</v>
      </c>
      <c r="G177" s="16">
        <v>11200</v>
      </c>
      <c r="H177" s="16">
        <v>3500</v>
      </c>
      <c r="I177" s="25">
        <f t="shared" si="2"/>
        <v>89600</v>
      </c>
      <c r="J177" s="26"/>
    </row>
    <row r="178" ht="33.75" hidden="1" customHeight="1" spans="1:10">
      <c r="A178" s="38">
        <v>2</v>
      </c>
      <c r="B178" s="39" t="s">
        <v>476</v>
      </c>
      <c r="C178" s="39" t="s">
        <v>477</v>
      </c>
      <c r="D178" s="39" t="s">
        <v>478</v>
      </c>
      <c r="E178" s="40" t="s">
        <v>479</v>
      </c>
      <c r="F178" s="16" t="s">
        <v>170</v>
      </c>
      <c r="G178" s="16">
        <v>18508.25</v>
      </c>
      <c r="H178" s="16">
        <v>12000</v>
      </c>
      <c r="I178" s="25">
        <f t="shared" si="2"/>
        <v>37016.5</v>
      </c>
      <c r="J178" s="26"/>
    </row>
    <row r="179" ht="33.75" hidden="1" customHeight="1" spans="1:10">
      <c r="A179" s="38">
        <v>3</v>
      </c>
      <c r="B179" s="39" t="s">
        <v>480</v>
      </c>
      <c r="C179" s="39" t="s">
        <v>481</v>
      </c>
      <c r="D179" s="39" t="s">
        <v>482</v>
      </c>
      <c r="E179" s="40" t="s">
        <v>479</v>
      </c>
      <c r="F179" s="16" t="s">
        <v>170</v>
      </c>
      <c r="G179" s="16">
        <v>18508.5</v>
      </c>
      <c r="H179" s="16">
        <v>12000</v>
      </c>
      <c r="I179" s="25">
        <f t="shared" si="2"/>
        <v>37017</v>
      </c>
      <c r="J179" s="26"/>
    </row>
    <row r="180" ht="36.75" hidden="1" customHeight="1" spans="1:10">
      <c r="A180" s="38">
        <v>4</v>
      </c>
      <c r="B180" s="39" t="s">
        <v>483</v>
      </c>
      <c r="C180" s="39" t="s">
        <v>484</v>
      </c>
      <c r="D180" s="39" t="s">
        <v>485</v>
      </c>
      <c r="E180" s="40" t="s">
        <v>479</v>
      </c>
      <c r="F180" s="16" t="s">
        <v>170</v>
      </c>
      <c r="G180" s="16">
        <v>2600</v>
      </c>
      <c r="H180" s="16">
        <v>2500</v>
      </c>
      <c r="I180" s="25">
        <f t="shared" si="2"/>
        <v>5200</v>
      </c>
      <c r="J180" s="26"/>
    </row>
    <row r="181" ht="42" hidden="1" customHeight="1" spans="1:10">
      <c r="A181" s="38">
        <v>5</v>
      </c>
      <c r="B181" s="39" t="s">
        <v>486</v>
      </c>
      <c r="C181" s="39" t="s">
        <v>487</v>
      </c>
      <c r="D181" s="39" t="s">
        <v>488</v>
      </c>
      <c r="E181" s="40" t="s">
        <v>44</v>
      </c>
      <c r="F181" s="16" t="s">
        <v>489</v>
      </c>
      <c r="G181" s="16">
        <v>900</v>
      </c>
      <c r="H181" s="16">
        <v>580</v>
      </c>
      <c r="I181" s="25">
        <f t="shared" si="2"/>
        <v>52200</v>
      </c>
      <c r="J181" s="26"/>
    </row>
    <row r="182" ht="33.75" hidden="1" customHeight="1" spans="1:10">
      <c r="A182" s="38">
        <v>6</v>
      </c>
      <c r="B182" s="39" t="s">
        <v>490</v>
      </c>
      <c r="C182" s="39" t="s">
        <v>491</v>
      </c>
      <c r="D182" s="39" t="s">
        <v>492</v>
      </c>
      <c r="E182" s="40" t="s">
        <v>44</v>
      </c>
      <c r="F182" s="16" t="s">
        <v>493</v>
      </c>
      <c r="G182" s="16">
        <v>870</v>
      </c>
      <c r="H182" s="16">
        <v>450</v>
      </c>
      <c r="I182" s="25">
        <f t="shared" si="2"/>
        <v>16878</v>
      </c>
      <c r="J182" s="26"/>
    </row>
    <row r="183" ht="45" hidden="1" customHeight="1" spans="1:10">
      <c r="A183" s="38">
        <v>7</v>
      </c>
      <c r="B183" s="39" t="s">
        <v>494</v>
      </c>
      <c r="C183" s="39" t="s">
        <v>148</v>
      </c>
      <c r="D183" s="39" t="s">
        <v>495</v>
      </c>
      <c r="E183" s="40" t="s">
        <v>72</v>
      </c>
      <c r="F183" s="16" t="s">
        <v>496</v>
      </c>
      <c r="G183" s="16">
        <v>540</v>
      </c>
      <c r="H183" s="16">
        <v>200</v>
      </c>
      <c r="I183" s="25">
        <f t="shared" si="2"/>
        <v>1728</v>
      </c>
      <c r="J183" s="26"/>
    </row>
    <row r="184" ht="45" hidden="1" customHeight="1" spans="1:10">
      <c r="A184" s="38">
        <v>8</v>
      </c>
      <c r="B184" s="39" t="s">
        <v>497</v>
      </c>
      <c r="C184" s="39" t="s">
        <v>448</v>
      </c>
      <c r="D184" s="39" t="s">
        <v>498</v>
      </c>
      <c r="E184" s="40" t="s">
        <v>44</v>
      </c>
      <c r="F184" s="16" t="s">
        <v>499</v>
      </c>
      <c r="G184" s="16">
        <v>530</v>
      </c>
      <c r="H184" s="16">
        <v>380</v>
      </c>
      <c r="I184" s="25">
        <f t="shared" si="2"/>
        <v>35838.6</v>
      </c>
      <c r="J184" s="26"/>
    </row>
    <row r="185" ht="33.75" hidden="1" customHeight="1" spans="1:10">
      <c r="A185" s="38">
        <v>9</v>
      </c>
      <c r="B185" s="39" t="s">
        <v>500</v>
      </c>
      <c r="C185" s="39" t="s">
        <v>139</v>
      </c>
      <c r="D185" s="39" t="s">
        <v>387</v>
      </c>
      <c r="E185" s="40" t="s">
        <v>72</v>
      </c>
      <c r="F185" s="16" t="s">
        <v>501</v>
      </c>
      <c r="G185" s="16">
        <v>28</v>
      </c>
      <c r="H185" s="16">
        <v>14</v>
      </c>
      <c r="I185" s="25">
        <f t="shared" si="2"/>
        <v>491.68</v>
      </c>
      <c r="J185" s="26"/>
    </row>
    <row r="186" ht="78.75" hidden="1" customHeight="1" spans="1:10">
      <c r="A186" s="38">
        <v>10</v>
      </c>
      <c r="B186" s="39" t="s">
        <v>502</v>
      </c>
      <c r="C186" s="39" t="s">
        <v>503</v>
      </c>
      <c r="D186" s="39" t="s">
        <v>504</v>
      </c>
      <c r="E186" s="40" t="s">
        <v>44</v>
      </c>
      <c r="F186" s="16" t="s">
        <v>505</v>
      </c>
      <c r="G186" s="16">
        <f>H186+340+30</f>
        <v>1058.99</v>
      </c>
      <c r="H186" s="16">
        <v>688.99</v>
      </c>
      <c r="I186" s="25">
        <f t="shared" si="2"/>
        <v>8662.5382</v>
      </c>
      <c r="J186" s="26"/>
    </row>
    <row r="187" ht="18" hidden="1" customHeight="1" spans="1:10">
      <c r="A187" s="38"/>
      <c r="B187" s="39"/>
      <c r="C187" s="39" t="s">
        <v>231</v>
      </c>
      <c r="D187" s="39"/>
      <c r="E187" s="39"/>
      <c r="F187" s="16"/>
      <c r="G187" s="17"/>
      <c r="H187" s="17"/>
      <c r="I187" s="25"/>
      <c r="J187" s="26"/>
    </row>
    <row r="188" ht="42" hidden="1" customHeight="1" spans="1:10">
      <c r="A188" s="38">
        <v>1</v>
      </c>
      <c r="B188" s="39" t="s">
        <v>506</v>
      </c>
      <c r="C188" s="39" t="s">
        <v>507</v>
      </c>
      <c r="D188" s="39" t="s">
        <v>508</v>
      </c>
      <c r="E188" s="40" t="s">
        <v>44</v>
      </c>
      <c r="F188" s="16" t="s">
        <v>509</v>
      </c>
      <c r="G188" s="16">
        <v>30</v>
      </c>
      <c r="H188" s="16">
        <v>3.5</v>
      </c>
      <c r="I188" s="25">
        <f t="shared" si="2"/>
        <v>856.8</v>
      </c>
      <c r="J188" s="26" t="s">
        <v>46</v>
      </c>
    </row>
    <row r="189" ht="72" hidden="1" customHeight="1" spans="1:10">
      <c r="A189" s="38">
        <v>2</v>
      </c>
      <c r="B189" s="39" t="s">
        <v>510</v>
      </c>
      <c r="C189" s="39" t="s">
        <v>511</v>
      </c>
      <c r="D189" s="39" t="s">
        <v>512</v>
      </c>
      <c r="E189" s="40" t="s">
        <v>72</v>
      </c>
      <c r="F189" s="16" t="s">
        <v>513</v>
      </c>
      <c r="G189" s="16">
        <v>27.5</v>
      </c>
      <c r="H189" s="16">
        <v>7.5</v>
      </c>
      <c r="I189" s="25">
        <f t="shared" si="2"/>
        <v>246.95</v>
      </c>
      <c r="J189" s="33" t="s">
        <v>52</v>
      </c>
    </row>
    <row r="190" ht="18" hidden="1" customHeight="1" spans="1:10">
      <c r="A190" s="38"/>
      <c r="B190" s="39"/>
      <c r="C190" s="39" t="s">
        <v>514</v>
      </c>
      <c r="D190" s="39"/>
      <c r="E190" s="39"/>
      <c r="F190" s="16"/>
      <c r="G190" s="17"/>
      <c r="H190" s="17"/>
      <c r="I190" s="25"/>
      <c r="J190" s="26"/>
    </row>
    <row r="191" ht="65.1" hidden="1" customHeight="1" spans="1:10">
      <c r="A191" s="38">
        <v>1</v>
      </c>
      <c r="B191" s="39" t="s">
        <v>515</v>
      </c>
      <c r="C191" s="39" t="s">
        <v>514</v>
      </c>
      <c r="D191" s="39" t="s">
        <v>516</v>
      </c>
      <c r="E191" s="40" t="s">
        <v>145</v>
      </c>
      <c r="F191" s="16" t="s">
        <v>179</v>
      </c>
      <c r="G191" s="16">
        <v>2200</v>
      </c>
      <c r="H191" s="16">
        <v>2000</v>
      </c>
      <c r="I191" s="25">
        <f t="shared" si="2"/>
        <v>2200</v>
      </c>
      <c r="J191" s="26"/>
    </row>
    <row r="192" ht="44" hidden="1" customHeight="1" spans="1:10">
      <c r="A192" s="38">
        <v>2</v>
      </c>
      <c r="B192" s="39" t="s">
        <v>517</v>
      </c>
      <c r="C192" s="39" t="s">
        <v>148</v>
      </c>
      <c r="D192" s="39" t="s">
        <v>396</v>
      </c>
      <c r="E192" s="40" t="s">
        <v>44</v>
      </c>
      <c r="F192" s="16" t="s">
        <v>518</v>
      </c>
      <c r="G192" s="16">
        <v>430</v>
      </c>
      <c r="H192" s="16">
        <v>280</v>
      </c>
      <c r="I192" s="25">
        <f t="shared" si="2"/>
        <v>197.8</v>
      </c>
      <c r="J192" s="26"/>
    </row>
    <row r="193" ht="93.95" hidden="1" customHeight="1" spans="1:10">
      <c r="A193" s="38">
        <v>3</v>
      </c>
      <c r="B193" s="39" t="s">
        <v>519</v>
      </c>
      <c r="C193" s="39" t="s">
        <v>376</v>
      </c>
      <c r="D193" s="39" t="s">
        <v>520</v>
      </c>
      <c r="E193" s="40" t="s">
        <v>44</v>
      </c>
      <c r="F193" s="16" t="s">
        <v>521</v>
      </c>
      <c r="G193" s="16">
        <v>30</v>
      </c>
      <c r="H193" s="16">
        <v>3.5</v>
      </c>
      <c r="I193" s="25">
        <f t="shared" si="2"/>
        <v>1056.9</v>
      </c>
      <c r="J193" s="26" t="s">
        <v>46</v>
      </c>
    </row>
    <row r="194" ht="33.75" hidden="1" customHeight="1" spans="1:9">
      <c r="A194" s="38">
        <v>4</v>
      </c>
      <c r="B194" s="39" t="s">
        <v>522</v>
      </c>
      <c r="C194" s="39" t="s">
        <v>139</v>
      </c>
      <c r="D194" s="39" t="s">
        <v>387</v>
      </c>
      <c r="E194" s="40" t="s">
        <v>72</v>
      </c>
      <c r="F194" s="16" t="s">
        <v>523</v>
      </c>
      <c r="G194" s="16">
        <v>28</v>
      </c>
      <c r="H194" s="16">
        <v>14</v>
      </c>
      <c r="I194" s="25">
        <f t="shared" si="2"/>
        <v>504.56</v>
      </c>
    </row>
    <row r="195" ht="18" hidden="1" customHeight="1" spans="1:10">
      <c r="A195" s="38"/>
      <c r="B195" s="39"/>
      <c r="C195" s="39" t="s">
        <v>524</v>
      </c>
      <c r="D195" s="39"/>
      <c r="E195" s="39"/>
      <c r="F195" s="16"/>
      <c r="G195" s="17"/>
      <c r="H195" s="17"/>
      <c r="I195" s="25">
        <f t="shared" si="2"/>
        <v>0</v>
      </c>
      <c r="J195" s="26"/>
    </row>
    <row r="196" ht="45" hidden="1" customHeight="1" spans="1:10">
      <c r="A196" s="38">
        <v>1</v>
      </c>
      <c r="B196" s="39" t="s">
        <v>525</v>
      </c>
      <c r="C196" s="39" t="s">
        <v>448</v>
      </c>
      <c r="D196" s="39" t="s">
        <v>498</v>
      </c>
      <c r="E196" s="40" t="s">
        <v>44</v>
      </c>
      <c r="F196" s="16" t="s">
        <v>526</v>
      </c>
      <c r="G196" s="16">
        <v>530</v>
      </c>
      <c r="H196" s="16">
        <v>380</v>
      </c>
      <c r="I196" s="25">
        <f t="shared" si="2"/>
        <v>15592.6</v>
      </c>
      <c r="J196" s="26"/>
    </row>
    <row r="197" ht="45" hidden="1" customHeight="1" spans="1:10">
      <c r="A197" s="38">
        <v>2</v>
      </c>
      <c r="B197" s="39" t="s">
        <v>527</v>
      </c>
      <c r="C197" s="39" t="s">
        <v>528</v>
      </c>
      <c r="D197" s="39" t="s">
        <v>529</v>
      </c>
      <c r="E197" s="40" t="s">
        <v>145</v>
      </c>
      <c r="F197" s="16" t="s">
        <v>179</v>
      </c>
      <c r="G197" s="16">
        <v>2500</v>
      </c>
      <c r="H197" s="16">
        <v>2300</v>
      </c>
      <c r="I197" s="25">
        <f t="shared" si="2"/>
        <v>2500</v>
      </c>
      <c r="J197" s="26"/>
    </row>
    <row r="198" ht="22.5" hidden="1" customHeight="1" spans="1:10">
      <c r="A198" s="38">
        <v>3</v>
      </c>
      <c r="B198" s="39" t="s">
        <v>530</v>
      </c>
      <c r="C198" s="39" t="s">
        <v>427</v>
      </c>
      <c r="D198" s="39" t="s">
        <v>531</v>
      </c>
      <c r="E198" s="40" t="s">
        <v>72</v>
      </c>
      <c r="F198" s="16" t="s">
        <v>532</v>
      </c>
      <c r="G198" s="16">
        <v>28</v>
      </c>
      <c r="H198" s="16">
        <v>14</v>
      </c>
      <c r="I198" s="25">
        <f t="shared" si="2"/>
        <v>298.76</v>
      </c>
      <c r="J198" s="26"/>
    </row>
    <row r="199" ht="33.75" hidden="1" customHeight="1" spans="1:10">
      <c r="A199" s="38">
        <v>4</v>
      </c>
      <c r="B199" s="39" t="s">
        <v>533</v>
      </c>
      <c r="C199" s="39" t="s">
        <v>139</v>
      </c>
      <c r="D199" s="39" t="s">
        <v>387</v>
      </c>
      <c r="E199" s="40" t="s">
        <v>72</v>
      </c>
      <c r="F199" s="16" t="s">
        <v>534</v>
      </c>
      <c r="G199" s="16">
        <v>28</v>
      </c>
      <c r="H199" s="16">
        <v>14</v>
      </c>
      <c r="I199" s="25">
        <f t="shared" si="2"/>
        <v>330.68</v>
      </c>
      <c r="J199" s="26"/>
    </row>
    <row r="200" ht="33.75" hidden="1" customHeight="1" spans="1:10">
      <c r="A200" s="38">
        <v>5</v>
      </c>
      <c r="B200" s="39" t="s">
        <v>535</v>
      </c>
      <c r="C200" s="39" t="s">
        <v>216</v>
      </c>
      <c r="D200" s="39" t="s">
        <v>536</v>
      </c>
      <c r="E200" s="40" t="s">
        <v>44</v>
      </c>
      <c r="F200" s="16" t="s">
        <v>537</v>
      </c>
      <c r="G200" s="16">
        <v>220</v>
      </c>
      <c r="H200" s="16">
        <v>80</v>
      </c>
      <c r="I200" s="25">
        <f t="shared" ref="I200:I263" si="3">G200*F200</f>
        <v>1056</v>
      </c>
      <c r="J200" s="26"/>
    </row>
    <row r="201" ht="33.75" hidden="1" customHeight="1" spans="1:10">
      <c r="A201" s="38">
        <v>6</v>
      </c>
      <c r="B201" s="39" t="s">
        <v>538</v>
      </c>
      <c r="C201" s="39" t="s">
        <v>539</v>
      </c>
      <c r="D201" s="39" t="s">
        <v>540</v>
      </c>
      <c r="E201" s="40" t="s">
        <v>474</v>
      </c>
      <c r="F201" s="16" t="s">
        <v>179</v>
      </c>
      <c r="G201" s="16">
        <v>3000</v>
      </c>
      <c r="H201" s="16">
        <v>913.63</v>
      </c>
      <c r="I201" s="25">
        <f t="shared" si="3"/>
        <v>3000</v>
      </c>
      <c r="J201" s="26"/>
    </row>
    <row r="202" ht="18" hidden="1" customHeight="1" spans="1:10">
      <c r="A202" s="38"/>
      <c r="B202" s="39"/>
      <c r="C202" s="39" t="s">
        <v>541</v>
      </c>
      <c r="D202" s="39"/>
      <c r="E202" s="39"/>
      <c r="F202" s="16"/>
      <c r="G202" s="17"/>
      <c r="H202" s="17"/>
      <c r="I202" s="25">
        <f t="shared" si="3"/>
        <v>0</v>
      </c>
      <c r="J202" s="26"/>
    </row>
    <row r="203" ht="90" hidden="1" customHeight="1" spans="1:10">
      <c r="A203" s="38">
        <v>1</v>
      </c>
      <c r="B203" s="39" t="s">
        <v>542</v>
      </c>
      <c r="C203" s="39" t="s">
        <v>503</v>
      </c>
      <c r="D203" s="39" t="s">
        <v>504</v>
      </c>
      <c r="E203" s="40" t="s">
        <v>44</v>
      </c>
      <c r="F203" s="16" t="s">
        <v>543</v>
      </c>
      <c r="G203" s="16">
        <f>H203+340+30</f>
        <v>1058.99</v>
      </c>
      <c r="H203" s="16">
        <v>688.99</v>
      </c>
      <c r="I203" s="25">
        <f t="shared" si="3"/>
        <v>2615.7053</v>
      </c>
      <c r="J203" s="26"/>
    </row>
    <row r="204" ht="22.5" hidden="1" customHeight="1" spans="1:10">
      <c r="A204" s="38">
        <v>2</v>
      </c>
      <c r="B204" s="39" t="s">
        <v>544</v>
      </c>
      <c r="C204" s="39" t="s">
        <v>427</v>
      </c>
      <c r="D204" s="39" t="s">
        <v>531</v>
      </c>
      <c r="E204" s="40" t="s">
        <v>72</v>
      </c>
      <c r="F204" s="16" t="s">
        <v>545</v>
      </c>
      <c r="G204" s="16">
        <v>28</v>
      </c>
      <c r="H204" s="16">
        <v>14</v>
      </c>
      <c r="I204" s="25">
        <f t="shared" si="3"/>
        <v>217.84</v>
      </c>
      <c r="J204" s="26"/>
    </row>
    <row r="205" ht="33.75" hidden="1" customHeight="1" spans="1:10">
      <c r="A205" s="38">
        <v>3</v>
      </c>
      <c r="B205" s="39" t="s">
        <v>546</v>
      </c>
      <c r="C205" s="39" t="s">
        <v>139</v>
      </c>
      <c r="D205" s="39" t="s">
        <v>387</v>
      </c>
      <c r="E205" s="40" t="s">
        <v>72</v>
      </c>
      <c r="F205" s="16" t="s">
        <v>547</v>
      </c>
      <c r="G205" s="16">
        <v>28</v>
      </c>
      <c r="H205" s="16">
        <v>14</v>
      </c>
      <c r="I205" s="25">
        <f t="shared" si="3"/>
        <v>281.12</v>
      </c>
      <c r="J205" s="26"/>
    </row>
    <row r="206" ht="45" hidden="1" customHeight="1" spans="1:10">
      <c r="A206" s="38">
        <v>4</v>
      </c>
      <c r="B206" s="39" t="s">
        <v>548</v>
      </c>
      <c r="C206" s="39" t="s">
        <v>448</v>
      </c>
      <c r="D206" s="39" t="s">
        <v>549</v>
      </c>
      <c r="E206" s="40" t="s">
        <v>44</v>
      </c>
      <c r="F206" s="16" t="s">
        <v>550</v>
      </c>
      <c r="G206" s="16">
        <v>530</v>
      </c>
      <c r="H206" s="16">
        <v>380</v>
      </c>
      <c r="I206" s="25">
        <f t="shared" si="3"/>
        <v>20717.7</v>
      </c>
      <c r="J206" s="26"/>
    </row>
    <row r="207" ht="33.75" hidden="1" customHeight="1" spans="1:10">
      <c r="A207" s="38">
        <v>5</v>
      </c>
      <c r="B207" s="39" t="s">
        <v>551</v>
      </c>
      <c r="C207" s="39" t="s">
        <v>552</v>
      </c>
      <c r="D207" s="39" t="s">
        <v>553</v>
      </c>
      <c r="E207" s="40" t="s">
        <v>44</v>
      </c>
      <c r="F207" s="16" t="s">
        <v>554</v>
      </c>
      <c r="G207" s="16">
        <v>420</v>
      </c>
      <c r="H207" s="16">
        <v>280</v>
      </c>
      <c r="I207" s="25">
        <f t="shared" si="3"/>
        <v>2772</v>
      </c>
      <c r="J207" s="26"/>
    </row>
    <row r="208" ht="25.5" hidden="1" customHeight="1" spans="1:10">
      <c r="A208" s="38"/>
      <c r="B208" s="39"/>
      <c r="C208" s="39" t="s">
        <v>555</v>
      </c>
      <c r="D208" s="39"/>
      <c r="E208" s="39"/>
      <c r="F208" s="16"/>
      <c r="G208" s="17"/>
      <c r="H208" s="17"/>
      <c r="I208" s="25">
        <f t="shared" si="3"/>
        <v>0</v>
      </c>
      <c r="J208" s="26"/>
    </row>
    <row r="209" ht="48" hidden="1" customHeight="1" spans="1:10">
      <c r="A209" s="38">
        <v>1</v>
      </c>
      <c r="B209" s="39" t="s">
        <v>556</v>
      </c>
      <c r="C209" s="39" t="s">
        <v>427</v>
      </c>
      <c r="D209" s="39" t="s">
        <v>531</v>
      </c>
      <c r="E209" s="40" t="s">
        <v>72</v>
      </c>
      <c r="F209" s="16" t="s">
        <v>557</v>
      </c>
      <c r="G209" s="16">
        <v>28</v>
      </c>
      <c r="H209" s="16">
        <v>14</v>
      </c>
      <c r="I209" s="25">
        <f t="shared" si="3"/>
        <v>138.88</v>
      </c>
      <c r="J209" s="26"/>
    </row>
    <row r="210" ht="45" hidden="1" customHeight="1" spans="1:10">
      <c r="A210" s="38">
        <v>2</v>
      </c>
      <c r="B210" s="39" t="s">
        <v>558</v>
      </c>
      <c r="C210" s="39" t="s">
        <v>402</v>
      </c>
      <c r="D210" s="39" t="s">
        <v>559</v>
      </c>
      <c r="E210" s="40" t="s">
        <v>44</v>
      </c>
      <c r="F210" s="16" t="s">
        <v>560</v>
      </c>
      <c r="G210" s="16">
        <f>H210+340</f>
        <v>520</v>
      </c>
      <c r="H210" s="16">
        <v>180</v>
      </c>
      <c r="I210" s="25">
        <f t="shared" si="3"/>
        <v>24159.2</v>
      </c>
      <c r="J210" s="26"/>
    </row>
    <row r="211" ht="33.75" hidden="1" customHeight="1" spans="1:10">
      <c r="A211" s="38">
        <v>3</v>
      </c>
      <c r="B211" s="39" t="s">
        <v>561</v>
      </c>
      <c r="C211" s="39" t="s">
        <v>139</v>
      </c>
      <c r="D211" s="39" t="s">
        <v>562</v>
      </c>
      <c r="E211" s="40" t="s">
        <v>72</v>
      </c>
      <c r="F211" s="16" t="s">
        <v>563</v>
      </c>
      <c r="G211" s="16">
        <v>28</v>
      </c>
      <c r="H211" s="16">
        <v>14</v>
      </c>
      <c r="I211" s="25">
        <f t="shared" si="3"/>
        <v>273.84</v>
      </c>
      <c r="J211" s="26"/>
    </row>
    <row r="212" ht="45" hidden="1" customHeight="1" spans="1:10">
      <c r="A212" s="38">
        <v>4</v>
      </c>
      <c r="B212" s="39" t="s">
        <v>564</v>
      </c>
      <c r="C212" s="39" t="s">
        <v>565</v>
      </c>
      <c r="D212" s="39" t="s">
        <v>566</v>
      </c>
      <c r="E212" s="40" t="s">
        <v>145</v>
      </c>
      <c r="F212" s="16" t="s">
        <v>170</v>
      </c>
      <c r="G212" s="16">
        <v>2500</v>
      </c>
      <c r="H212" s="16">
        <v>2300</v>
      </c>
      <c r="I212" s="25">
        <f t="shared" si="3"/>
        <v>5000</v>
      </c>
      <c r="J212" s="26"/>
    </row>
    <row r="213" ht="33.75" hidden="1" customHeight="1" spans="1:10">
      <c r="A213" s="38">
        <v>5</v>
      </c>
      <c r="B213" s="39" t="s">
        <v>567</v>
      </c>
      <c r="C213" s="39" t="s">
        <v>148</v>
      </c>
      <c r="D213" s="39" t="s">
        <v>396</v>
      </c>
      <c r="E213" s="40" t="s">
        <v>44</v>
      </c>
      <c r="F213" s="16" t="s">
        <v>568</v>
      </c>
      <c r="G213" s="16">
        <v>430</v>
      </c>
      <c r="H213" s="16">
        <v>280</v>
      </c>
      <c r="I213" s="25">
        <f t="shared" si="3"/>
        <v>1780.2</v>
      </c>
      <c r="J213" s="26"/>
    </row>
    <row r="214" ht="25.5" hidden="1" customHeight="1" spans="1:10">
      <c r="A214" s="38"/>
      <c r="B214" s="39"/>
      <c r="C214" s="39" t="s">
        <v>569</v>
      </c>
      <c r="D214" s="39"/>
      <c r="E214" s="39"/>
      <c r="F214" s="16"/>
      <c r="G214" s="17"/>
      <c r="H214" s="17"/>
      <c r="I214" s="25">
        <f t="shared" si="3"/>
        <v>0</v>
      </c>
      <c r="J214" s="26"/>
    </row>
    <row r="215" ht="33.75" hidden="1" customHeight="1" spans="1:10">
      <c r="A215" s="38">
        <v>1</v>
      </c>
      <c r="B215" s="39" t="s">
        <v>570</v>
      </c>
      <c r="C215" s="39" t="s">
        <v>571</v>
      </c>
      <c r="D215" s="39" t="s">
        <v>572</v>
      </c>
      <c r="E215" s="40" t="s">
        <v>44</v>
      </c>
      <c r="F215" s="16" t="s">
        <v>573</v>
      </c>
      <c r="G215" s="16">
        <v>910</v>
      </c>
      <c r="H215" s="16">
        <v>300</v>
      </c>
      <c r="I215" s="25">
        <f t="shared" si="3"/>
        <v>3822</v>
      </c>
      <c r="J215" s="26"/>
    </row>
    <row r="216" ht="66" hidden="1" customHeight="1" spans="1:10">
      <c r="A216" s="38">
        <v>2</v>
      </c>
      <c r="B216" s="39" t="s">
        <v>574</v>
      </c>
      <c r="C216" s="39" t="s">
        <v>575</v>
      </c>
      <c r="D216" s="39" t="s">
        <v>576</v>
      </c>
      <c r="E216" s="40" t="s">
        <v>44</v>
      </c>
      <c r="F216" s="16" t="s">
        <v>577</v>
      </c>
      <c r="G216" s="16">
        <v>210</v>
      </c>
      <c r="H216" s="16">
        <v>110</v>
      </c>
      <c r="I216" s="25">
        <f t="shared" si="3"/>
        <v>6957.3</v>
      </c>
      <c r="J216" s="26"/>
    </row>
    <row r="217" ht="56.25" hidden="1" customHeight="1" spans="1:10">
      <c r="A217" s="38">
        <v>3</v>
      </c>
      <c r="B217" s="39" t="s">
        <v>578</v>
      </c>
      <c r="C217" s="39" t="s">
        <v>579</v>
      </c>
      <c r="D217" s="39" t="s">
        <v>580</v>
      </c>
      <c r="E217" s="40" t="s">
        <v>44</v>
      </c>
      <c r="F217" s="16" t="s">
        <v>581</v>
      </c>
      <c r="G217" s="16">
        <v>210</v>
      </c>
      <c r="H217" s="16">
        <v>110</v>
      </c>
      <c r="I217" s="25">
        <f t="shared" si="3"/>
        <v>9072</v>
      </c>
      <c r="J217" s="34"/>
    </row>
    <row r="218" ht="48" hidden="1" customHeight="1" spans="1:10">
      <c r="A218" s="38">
        <v>4</v>
      </c>
      <c r="B218" s="39" t="s">
        <v>582</v>
      </c>
      <c r="C218" s="39" t="s">
        <v>139</v>
      </c>
      <c r="D218" s="39" t="s">
        <v>387</v>
      </c>
      <c r="E218" s="40" t="s">
        <v>72</v>
      </c>
      <c r="F218" s="16" t="s">
        <v>583</v>
      </c>
      <c r="G218" s="16">
        <v>28</v>
      </c>
      <c r="H218" s="16">
        <v>14</v>
      </c>
      <c r="I218" s="25">
        <f t="shared" si="3"/>
        <v>1204.56</v>
      </c>
      <c r="J218" s="34"/>
    </row>
    <row r="219" ht="38" hidden="1" customHeight="1" spans="1:10">
      <c r="A219" s="38">
        <v>5</v>
      </c>
      <c r="B219" s="39" t="s">
        <v>584</v>
      </c>
      <c r="C219" s="39" t="s">
        <v>427</v>
      </c>
      <c r="D219" s="39" t="s">
        <v>428</v>
      </c>
      <c r="E219" s="40" t="s">
        <v>72</v>
      </c>
      <c r="F219" s="16" t="s">
        <v>585</v>
      </c>
      <c r="G219" s="16">
        <v>28</v>
      </c>
      <c r="H219" s="16">
        <v>14</v>
      </c>
      <c r="I219" s="25">
        <f t="shared" si="3"/>
        <v>82.88</v>
      </c>
      <c r="J219" s="26"/>
    </row>
    <row r="220" ht="48" hidden="1" customHeight="1" spans="1:10">
      <c r="A220" s="38">
        <v>6</v>
      </c>
      <c r="B220" s="39" t="s">
        <v>586</v>
      </c>
      <c r="C220" s="39" t="s">
        <v>587</v>
      </c>
      <c r="D220" s="39" t="s">
        <v>588</v>
      </c>
      <c r="E220" s="40" t="s">
        <v>44</v>
      </c>
      <c r="F220" s="16" t="s">
        <v>589</v>
      </c>
      <c r="G220" s="16">
        <v>2500</v>
      </c>
      <c r="H220" s="16">
        <v>2300</v>
      </c>
      <c r="I220" s="25">
        <f t="shared" si="3"/>
        <v>11500</v>
      </c>
      <c r="J220" s="26"/>
    </row>
    <row r="221" ht="45" hidden="1" customHeight="1" spans="1:10">
      <c r="A221" s="38">
        <v>7</v>
      </c>
      <c r="B221" s="39" t="s">
        <v>590</v>
      </c>
      <c r="C221" s="39" t="s">
        <v>148</v>
      </c>
      <c r="D221" s="39" t="s">
        <v>591</v>
      </c>
      <c r="E221" s="40" t="s">
        <v>44</v>
      </c>
      <c r="F221" s="16" t="s">
        <v>592</v>
      </c>
      <c r="G221" s="16">
        <v>430</v>
      </c>
      <c r="H221" s="16">
        <v>280</v>
      </c>
      <c r="I221" s="25">
        <f t="shared" si="3"/>
        <v>18713.6</v>
      </c>
      <c r="J221" s="26"/>
    </row>
    <row r="222" ht="45" hidden="1" customHeight="1" spans="1:10">
      <c r="A222" s="38">
        <v>8</v>
      </c>
      <c r="B222" s="39" t="s">
        <v>593</v>
      </c>
      <c r="C222" s="39" t="s">
        <v>594</v>
      </c>
      <c r="D222" s="39" t="s">
        <v>595</v>
      </c>
      <c r="E222" s="40" t="s">
        <v>44</v>
      </c>
      <c r="F222" s="16" t="s">
        <v>596</v>
      </c>
      <c r="G222" s="16">
        <v>430</v>
      </c>
      <c r="H222" s="16">
        <v>280</v>
      </c>
      <c r="I222" s="25">
        <f t="shared" si="3"/>
        <v>5822.2</v>
      </c>
      <c r="J222" s="26"/>
    </row>
    <row r="223" ht="43" hidden="1" customHeight="1" spans="1:10">
      <c r="A223" s="38">
        <v>9</v>
      </c>
      <c r="B223" s="39" t="s">
        <v>597</v>
      </c>
      <c r="C223" s="39" t="s">
        <v>598</v>
      </c>
      <c r="D223" s="39" t="s">
        <v>599</v>
      </c>
      <c r="E223" s="40" t="s">
        <v>44</v>
      </c>
      <c r="F223" s="16" t="s">
        <v>573</v>
      </c>
      <c r="G223" s="16">
        <v>180</v>
      </c>
      <c r="H223" s="16">
        <v>150</v>
      </c>
      <c r="I223" s="25">
        <f t="shared" si="3"/>
        <v>756</v>
      </c>
      <c r="J223" s="26"/>
    </row>
    <row r="224" ht="45" hidden="1" customHeight="1" spans="1:10">
      <c r="A224" s="38">
        <v>10</v>
      </c>
      <c r="B224" s="39" t="s">
        <v>600</v>
      </c>
      <c r="C224" s="39" t="s">
        <v>601</v>
      </c>
      <c r="D224" s="39" t="s">
        <v>602</v>
      </c>
      <c r="E224" s="40" t="s">
        <v>145</v>
      </c>
      <c r="F224" s="16" t="s">
        <v>419</v>
      </c>
      <c r="G224" s="16">
        <v>2500</v>
      </c>
      <c r="H224" s="16">
        <v>2300</v>
      </c>
      <c r="I224" s="25">
        <f t="shared" si="3"/>
        <v>15000</v>
      </c>
      <c r="J224" s="26"/>
    </row>
    <row r="225" ht="25.5" hidden="1" customHeight="1" spans="1:10">
      <c r="A225" s="38"/>
      <c r="B225" s="39"/>
      <c r="C225" s="39" t="s">
        <v>603</v>
      </c>
      <c r="D225" s="39"/>
      <c r="E225" s="39"/>
      <c r="F225" s="16"/>
      <c r="G225" s="17"/>
      <c r="H225" s="17"/>
      <c r="I225" s="25"/>
      <c r="J225" s="26"/>
    </row>
    <row r="226" ht="54" hidden="1" customHeight="1" spans="1:10">
      <c r="A226" s="38">
        <v>1</v>
      </c>
      <c r="B226" s="39" t="s">
        <v>604</v>
      </c>
      <c r="C226" s="39" t="s">
        <v>605</v>
      </c>
      <c r="D226" s="39" t="s">
        <v>606</v>
      </c>
      <c r="E226" s="40" t="s">
        <v>44</v>
      </c>
      <c r="F226" s="16" t="s">
        <v>607</v>
      </c>
      <c r="G226" s="16">
        <v>970</v>
      </c>
      <c r="H226" s="16">
        <v>630</v>
      </c>
      <c r="I226" s="25">
        <f t="shared" si="3"/>
        <v>28615</v>
      </c>
      <c r="J226" s="26"/>
    </row>
    <row r="227" ht="41" hidden="1" customHeight="1" spans="1:10">
      <c r="A227" s="38">
        <v>2</v>
      </c>
      <c r="B227" s="39" t="s">
        <v>608</v>
      </c>
      <c r="C227" s="39" t="s">
        <v>571</v>
      </c>
      <c r="D227" s="39" t="s">
        <v>609</v>
      </c>
      <c r="E227" s="40" t="s">
        <v>44</v>
      </c>
      <c r="F227" s="16" t="s">
        <v>610</v>
      </c>
      <c r="G227" s="16">
        <v>991</v>
      </c>
      <c r="H227" s="16">
        <v>820</v>
      </c>
      <c r="I227" s="25">
        <f t="shared" si="3"/>
        <v>188190.9</v>
      </c>
      <c r="J227" s="26"/>
    </row>
    <row r="228" ht="56.25" hidden="1" customHeight="1" spans="1:10">
      <c r="A228" s="38">
        <v>3</v>
      </c>
      <c r="B228" s="39" t="s">
        <v>611</v>
      </c>
      <c r="C228" s="39" t="s">
        <v>421</v>
      </c>
      <c r="D228" s="39" t="s">
        <v>422</v>
      </c>
      <c r="E228" s="40" t="s">
        <v>44</v>
      </c>
      <c r="F228" s="16" t="s">
        <v>612</v>
      </c>
      <c r="G228" s="16">
        <f>H228+340</f>
        <v>1028.99</v>
      </c>
      <c r="H228" s="16">
        <v>688.99</v>
      </c>
      <c r="I228" s="25">
        <f t="shared" si="3"/>
        <v>34038.9892</v>
      </c>
      <c r="J228" s="26"/>
    </row>
    <row r="229" ht="39" hidden="1" customHeight="1" spans="1:10">
      <c r="A229" s="38">
        <v>4</v>
      </c>
      <c r="B229" s="39" t="s">
        <v>613</v>
      </c>
      <c r="C229" s="39" t="s">
        <v>139</v>
      </c>
      <c r="D229" s="39" t="s">
        <v>387</v>
      </c>
      <c r="E229" s="40" t="s">
        <v>72</v>
      </c>
      <c r="F229" s="16" t="s">
        <v>614</v>
      </c>
      <c r="G229" s="16">
        <v>28</v>
      </c>
      <c r="H229" s="16">
        <v>14</v>
      </c>
      <c r="I229" s="25">
        <f t="shared" si="3"/>
        <v>352.8</v>
      </c>
      <c r="J229" s="26"/>
    </row>
    <row r="230" ht="56.25" hidden="1" customHeight="1" spans="1:10">
      <c r="A230" s="38">
        <v>5</v>
      </c>
      <c r="B230" s="39" t="s">
        <v>615</v>
      </c>
      <c r="C230" s="39" t="s">
        <v>616</v>
      </c>
      <c r="D230" s="39" t="s">
        <v>617</v>
      </c>
      <c r="E230" s="40" t="s">
        <v>44</v>
      </c>
      <c r="F230" s="16" t="s">
        <v>618</v>
      </c>
      <c r="G230" s="16">
        <f>H230+340</f>
        <v>1028.99</v>
      </c>
      <c r="H230" s="16">
        <v>688.99</v>
      </c>
      <c r="I230" s="25">
        <f t="shared" si="3"/>
        <v>15043.8338</v>
      </c>
      <c r="J230" s="26"/>
    </row>
    <row r="231" ht="40" hidden="1" customHeight="1" spans="1:10">
      <c r="A231" s="38">
        <v>6</v>
      </c>
      <c r="B231" s="39" t="s">
        <v>619</v>
      </c>
      <c r="C231" s="39" t="s">
        <v>427</v>
      </c>
      <c r="D231" s="39" t="s">
        <v>620</v>
      </c>
      <c r="E231" s="40" t="s">
        <v>72</v>
      </c>
      <c r="F231" s="16" t="s">
        <v>621</v>
      </c>
      <c r="G231" s="16">
        <v>28</v>
      </c>
      <c r="H231" s="16">
        <v>14</v>
      </c>
      <c r="I231" s="25">
        <f t="shared" si="3"/>
        <v>43.12</v>
      </c>
      <c r="J231" s="26"/>
    </row>
    <row r="232" ht="39" hidden="1" customHeight="1" spans="1:10">
      <c r="A232" s="38">
        <v>7</v>
      </c>
      <c r="B232" s="39" t="s">
        <v>622</v>
      </c>
      <c r="C232" s="39" t="s">
        <v>427</v>
      </c>
      <c r="D232" s="39" t="s">
        <v>623</v>
      </c>
      <c r="E232" s="40" t="s">
        <v>72</v>
      </c>
      <c r="F232" s="16" t="s">
        <v>475</v>
      </c>
      <c r="G232" s="16">
        <v>28</v>
      </c>
      <c r="H232" s="16">
        <v>14</v>
      </c>
      <c r="I232" s="25">
        <f t="shared" si="3"/>
        <v>224</v>
      </c>
      <c r="J232" s="26"/>
    </row>
    <row r="233" ht="67.5" hidden="1" customHeight="1" spans="1:10">
      <c r="A233" s="38">
        <v>8</v>
      </c>
      <c r="B233" s="39" t="s">
        <v>624</v>
      </c>
      <c r="C233" s="39" t="s">
        <v>148</v>
      </c>
      <c r="D233" s="39" t="s">
        <v>625</v>
      </c>
      <c r="E233" s="40" t="s">
        <v>44</v>
      </c>
      <c r="F233" s="16" t="s">
        <v>626</v>
      </c>
      <c r="G233" s="16">
        <v>490</v>
      </c>
      <c r="H233" s="16">
        <v>280</v>
      </c>
      <c r="I233" s="25">
        <f t="shared" si="3"/>
        <v>3018.4</v>
      </c>
      <c r="J233" s="26"/>
    </row>
    <row r="234" ht="39" hidden="1" customHeight="1" spans="1:10">
      <c r="A234" s="38">
        <v>9</v>
      </c>
      <c r="B234" s="39" t="s">
        <v>627</v>
      </c>
      <c r="C234" s="39" t="s">
        <v>427</v>
      </c>
      <c r="D234" s="39" t="s">
        <v>628</v>
      </c>
      <c r="E234" s="40" t="s">
        <v>72</v>
      </c>
      <c r="F234" s="16" t="s">
        <v>629</v>
      </c>
      <c r="G234" s="16">
        <v>28</v>
      </c>
      <c r="H234" s="16">
        <v>14</v>
      </c>
      <c r="I234" s="25">
        <f t="shared" si="3"/>
        <v>52.92</v>
      </c>
      <c r="J234" s="26"/>
    </row>
    <row r="235" ht="40" hidden="1" customHeight="1" spans="1:10">
      <c r="A235" s="38">
        <v>10</v>
      </c>
      <c r="B235" s="39" t="s">
        <v>630</v>
      </c>
      <c r="C235" s="39" t="s">
        <v>427</v>
      </c>
      <c r="D235" s="39" t="s">
        <v>428</v>
      </c>
      <c r="E235" s="40" t="s">
        <v>72</v>
      </c>
      <c r="F235" s="16" t="s">
        <v>429</v>
      </c>
      <c r="G235" s="16">
        <v>28</v>
      </c>
      <c r="H235" s="16">
        <v>14</v>
      </c>
      <c r="I235" s="25">
        <f t="shared" si="3"/>
        <v>280</v>
      </c>
      <c r="J235" s="26"/>
    </row>
    <row r="236" ht="67.5" hidden="1" customHeight="1" spans="1:10">
      <c r="A236" s="38">
        <v>11</v>
      </c>
      <c r="B236" s="39" t="s">
        <v>631</v>
      </c>
      <c r="C236" s="39" t="s">
        <v>632</v>
      </c>
      <c r="D236" s="39" t="s">
        <v>633</v>
      </c>
      <c r="E236" s="40" t="s">
        <v>44</v>
      </c>
      <c r="F236" s="16" t="s">
        <v>362</v>
      </c>
      <c r="G236" s="16">
        <v>580</v>
      </c>
      <c r="H236" s="16">
        <v>220</v>
      </c>
      <c r="I236" s="25">
        <f t="shared" si="3"/>
        <v>870</v>
      </c>
      <c r="J236" s="26"/>
    </row>
    <row r="237" ht="42" hidden="1" customHeight="1" spans="1:10">
      <c r="A237" s="38">
        <v>12</v>
      </c>
      <c r="B237" s="39" t="s">
        <v>634</v>
      </c>
      <c r="C237" s="39" t="s">
        <v>427</v>
      </c>
      <c r="D237" s="39" t="s">
        <v>635</v>
      </c>
      <c r="E237" s="40" t="s">
        <v>72</v>
      </c>
      <c r="F237" s="16" t="s">
        <v>636</v>
      </c>
      <c r="G237" s="16">
        <v>28</v>
      </c>
      <c r="H237" s="16">
        <v>14</v>
      </c>
      <c r="I237" s="25">
        <f t="shared" si="3"/>
        <v>564.48</v>
      </c>
      <c r="J237" s="26"/>
    </row>
    <row r="238" ht="18" hidden="1" customHeight="1" spans="1:10">
      <c r="A238" s="38"/>
      <c r="B238" s="39"/>
      <c r="C238" s="39" t="s">
        <v>637</v>
      </c>
      <c r="D238" s="39"/>
      <c r="E238" s="39"/>
      <c r="F238" s="16"/>
      <c r="G238" s="17"/>
      <c r="H238" s="17"/>
      <c r="I238" s="25">
        <f t="shared" si="3"/>
        <v>0</v>
      </c>
      <c r="J238" s="26"/>
    </row>
    <row r="239" ht="36" hidden="1" customHeight="1" spans="1:10">
      <c r="A239" s="38">
        <v>1</v>
      </c>
      <c r="B239" s="39" t="s">
        <v>638</v>
      </c>
      <c r="C239" s="39" t="s">
        <v>427</v>
      </c>
      <c r="D239" s="39" t="s">
        <v>639</v>
      </c>
      <c r="E239" s="40" t="s">
        <v>72</v>
      </c>
      <c r="F239" s="16" t="s">
        <v>640</v>
      </c>
      <c r="G239" s="16">
        <v>28</v>
      </c>
      <c r="H239" s="16">
        <v>14</v>
      </c>
      <c r="I239" s="25">
        <f t="shared" si="3"/>
        <v>687.68</v>
      </c>
      <c r="J239" s="26"/>
    </row>
    <row r="240" ht="51" hidden="1" customHeight="1" spans="1:10">
      <c r="A240" s="38">
        <v>2</v>
      </c>
      <c r="B240" s="39" t="s">
        <v>641</v>
      </c>
      <c r="C240" s="39" t="s">
        <v>642</v>
      </c>
      <c r="D240" s="39" t="s">
        <v>643</v>
      </c>
      <c r="E240" s="40" t="s">
        <v>72</v>
      </c>
      <c r="F240" s="16" t="s">
        <v>644</v>
      </c>
      <c r="G240" s="16">
        <v>36</v>
      </c>
      <c r="H240" s="16">
        <v>14</v>
      </c>
      <c r="I240" s="25">
        <f t="shared" si="3"/>
        <v>4608</v>
      </c>
      <c r="J240" s="26"/>
    </row>
    <row r="241" ht="51" hidden="1" customHeight="1" spans="1:10">
      <c r="A241" s="38">
        <v>3</v>
      </c>
      <c r="B241" s="39" t="s">
        <v>645</v>
      </c>
      <c r="C241" s="39" t="s">
        <v>139</v>
      </c>
      <c r="D241" s="39" t="s">
        <v>387</v>
      </c>
      <c r="E241" s="40" t="s">
        <v>72</v>
      </c>
      <c r="F241" s="16" t="s">
        <v>646</v>
      </c>
      <c r="G241" s="16">
        <v>28</v>
      </c>
      <c r="H241" s="16">
        <v>14</v>
      </c>
      <c r="I241" s="25">
        <f t="shared" si="3"/>
        <v>696.64</v>
      </c>
      <c r="J241" s="26"/>
    </row>
    <row r="242" ht="42" hidden="1" customHeight="1" spans="1:10">
      <c r="A242" s="38">
        <v>4</v>
      </c>
      <c r="B242" s="39" t="s">
        <v>647</v>
      </c>
      <c r="C242" s="39" t="s">
        <v>648</v>
      </c>
      <c r="D242" s="39" t="s">
        <v>643</v>
      </c>
      <c r="E242" s="40" t="s">
        <v>72</v>
      </c>
      <c r="F242" s="16" t="s">
        <v>649</v>
      </c>
      <c r="G242" s="16">
        <v>36</v>
      </c>
      <c r="H242" s="16">
        <v>14</v>
      </c>
      <c r="I242" s="25">
        <f t="shared" si="3"/>
        <v>1088.64</v>
      </c>
      <c r="J242" s="26"/>
    </row>
    <row r="243" ht="78" hidden="1" customHeight="1" spans="1:10">
      <c r="A243" s="38">
        <v>5</v>
      </c>
      <c r="B243" s="39" t="s">
        <v>650</v>
      </c>
      <c r="C243" s="39" t="s">
        <v>651</v>
      </c>
      <c r="D243" s="39" t="s">
        <v>652</v>
      </c>
      <c r="E243" s="40" t="s">
        <v>44</v>
      </c>
      <c r="F243" s="16" t="s">
        <v>653</v>
      </c>
      <c r="G243" s="16">
        <v>430</v>
      </c>
      <c r="H243" s="16">
        <v>280</v>
      </c>
      <c r="I243" s="25">
        <f t="shared" si="3"/>
        <v>42243.2</v>
      </c>
      <c r="J243" s="26"/>
    </row>
    <row r="244" ht="65.1" hidden="1" customHeight="1" spans="1:10">
      <c r="A244" s="38">
        <v>6</v>
      </c>
      <c r="B244" s="39" t="s">
        <v>654</v>
      </c>
      <c r="C244" s="39" t="s">
        <v>632</v>
      </c>
      <c r="D244" s="39" t="s">
        <v>655</v>
      </c>
      <c r="E244" s="40" t="s">
        <v>44</v>
      </c>
      <c r="F244" s="16" t="s">
        <v>656</v>
      </c>
      <c r="G244" s="16">
        <v>580</v>
      </c>
      <c r="H244" s="16">
        <v>220</v>
      </c>
      <c r="I244" s="25">
        <f t="shared" si="3"/>
        <v>13461.8</v>
      </c>
      <c r="J244" s="26"/>
    </row>
    <row r="245" ht="18" hidden="1" customHeight="1" spans="1:10">
      <c r="A245" s="38"/>
      <c r="B245" s="39"/>
      <c r="C245" s="39" t="s">
        <v>657</v>
      </c>
      <c r="D245" s="39"/>
      <c r="E245" s="39"/>
      <c r="F245" s="16"/>
      <c r="G245" s="17"/>
      <c r="H245" s="17"/>
      <c r="I245" s="25"/>
      <c r="J245" s="26"/>
    </row>
    <row r="246" ht="96" hidden="1" customHeight="1" spans="1:10">
      <c r="A246" s="38">
        <v>1</v>
      </c>
      <c r="B246" s="39" t="s">
        <v>658</v>
      </c>
      <c r="C246" s="39" t="s">
        <v>421</v>
      </c>
      <c r="D246" s="39" t="s">
        <v>659</v>
      </c>
      <c r="E246" s="40" t="s">
        <v>44</v>
      </c>
      <c r="F246" s="16" t="s">
        <v>660</v>
      </c>
      <c r="G246" s="16">
        <f>H246+340+30</f>
        <v>1058.99</v>
      </c>
      <c r="H246" s="16">
        <v>688.99</v>
      </c>
      <c r="I246" s="25">
        <f t="shared" si="3"/>
        <v>182951.1124</v>
      </c>
      <c r="J246" s="26"/>
    </row>
    <row r="247" ht="62.1" hidden="1" customHeight="1" spans="1:10">
      <c r="A247" s="38">
        <v>2</v>
      </c>
      <c r="B247" s="39" t="s">
        <v>661</v>
      </c>
      <c r="C247" s="39" t="s">
        <v>448</v>
      </c>
      <c r="D247" s="39" t="s">
        <v>662</v>
      </c>
      <c r="E247" s="40" t="s">
        <v>44</v>
      </c>
      <c r="F247" s="16" t="s">
        <v>663</v>
      </c>
      <c r="G247" s="16">
        <v>530</v>
      </c>
      <c r="H247" s="16">
        <v>380</v>
      </c>
      <c r="I247" s="25">
        <f t="shared" si="3"/>
        <v>9953.4</v>
      </c>
      <c r="J247" s="26"/>
    </row>
    <row r="248" ht="89.1" hidden="1" customHeight="1" spans="1:10">
      <c r="A248" s="38">
        <v>3</v>
      </c>
      <c r="B248" s="39" t="s">
        <v>664</v>
      </c>
      <c r="C248" s="39" t="s">
        <v>421</v>
      </c>
      <c r="D248" s="39" t="s">
        <v>665</v>
      </c>
      <c r="E248" s="40" t="s">
        <v>44</v>
      </c>
      <c r="F248" s="16" t="s">
        <v>666</v>
      </c>
      <c r="G248" s="16">
        <f>H248+190</f>
        <v>878.99</v>
      </c>
      <c r="H248" s="16">
        <v>688.99</v>
      </c>
      <c r="I248" s="25">
        <f t="shared" si="3"/>
        <v>9343.6637</v>
      </c>
      <c r="J248" s="26"/>
    </row>
    <row r="249" ht="47" hidden="1" customHeight="1" spans="1:10">
      <c r="A249" s="38">
        <v>4</v>
      </c>
      <c r="B249" s="39" t="s">
        <v>667</v>
      </c>
      <c r="C249" s="39" t="s">
        <v>139</v>
      </c>
      <c r="D249" s="39" t="s">
        <v>387</v>
      </c>
      <c r="E249" s="40" t="s">
        <v>72</v>
      </c>
      <c r="F249" s="16" t="s">
        <v>668</v>
      </c>
      <c r="G249" s="16">
        <v>28</v>
      </c>
      <c r="H249" s="16">
        <v>14</v>
      </c>
      <c r="I249" s="25">
        <f t="shared" si="3"/>
        <v>1140.72</v>
      </c>
      <c r="J249" s="26"/>
    </row>
    <row r="250" ht="46" hidden="1" customHeight="1" spans="1:10">
      <c r="A250" s="38">
        <v>5</v>
      </c>
      <c r="B250" s="39" t="s">
        <v>669</v>
      </c>
      <c r="C250" s="39" t="s">
        <v>487</v>
      </c>
      <c r="D250" s="39" t="s">
        <v>488</v>
      </c>
      <c r="E250" s="40" t="s">
        <v>44</v>
      </c>
      <c r="F250" s="16" t="s">
        <v>670</v>
      </c>
      <c r="G250" s="16">
        <v>780</v>
      </c>
      <c r="H250" s="16">
        <v>330</v>
      </c>
      <c r="I250" s="25">
        <f t="shared" si="3"/>
        <v>7410</v>
      </c>
      <c r="J250" s="26"/>
    </row>
    <row r="251" ht="72.95" hidden="1" customHeight="1" spans="1:10">
      <c r="A251" s="38">
        <v>6</v>
      </c>
      <c r="B251" s="39" t="s">
        <v>671</v>
      </c>
      <c r="C251" s="39" t="s">
        <v>632</v>
      </c>
      <c r="D251" s="39" t="s">
        <v>655</v>
      </c>
      <c r="E251" s="40" t="s">
        <v>44</v>
      </c>
      <c r="F251" s="16" t="s">
        <v>672</v>
      </c>
      <c r="G251" s="16">
        <v>580</v>
      </c>
      <c r="H251" s="16">
        <v>220</v>
      </c>
      <c r="I251" s="25">
        <f t="shared" si="3"/>
        <v>6008.8</v>
      </c>
      <c r="J251" s="26"/>
    </row>
    <row r="252" ht="18" hidden="1" customHeight="1" spans="1:10">
      <c r="A252" s="38"/>
      <c r="B252" s="39"/>
      <c r="C252" s="39" t="s">
        <v>673</v>
      </c>
      <c r="D252" s="39"/>
      <c r="E252" s="39"/>
      <c r="F252" s="16"/>
      <c r="G252" s="16"/>
      <c r="H252" s="16"/>
      <c r="I252" s="25">
        <f t="shared" si="3"/>
        <v>0</v>
      </c>
      <c r="J252" s="26"/>
    </row>
    <row r="253" ht="39" hidden="1" customHeight="1" spans="1:10">
      <c r="A253" s="38">
        <v>1</v>
      </c>
      <c r="B253" s="39" t="s">
        <v>674</v>
      </c>
      <c r="C253" s="39" t="s">
        <v>427</v>
      </c>
      <c r="D253" s="39" t="s">
        <v>639</v>
      </c>
      <c r="E253" s="40" t="s">
        <v>72</v>
      </c>
      <c r="F253" s="16" t="s">
        <v>675</v>
      </c>
      <c r="G253" s="16">
        <v>28</v>
      </c>
      <c r="H253" s="16">
        <v>14</v>
      </c>
      <c r="I253" s="25">
        <f t="shared" si="3"/>
        <v>98.56</v>
      </c>
      <c r="J253" s="26"/>
    </row>
    <row r="254" ht="42" hidden="1" customHeight="1" spans="1:10">
      <c r="A254" s="38">
        <v>2</v>
      </c>
      <c r="B254" s="39" t="s">
        <v>676</v>
      </c>
      <c r="C254" s="39" t="s">
        <v>642</v>
      </c>
      <c r="D254" s="39" t="s">
        <v>643</v>
      </c>
      <c r="E254" s="40" t="s">
        <v>72</v>
      </c>
      <c r="F254" s="16" t="s">
        <v>677</v>
      </c>
      <c r="G254" s="16">
        <v>36</v>
      </c>
      <c r="H254" s="16">
        <v>14</v>
      </c>
      <c r="I254" s="25">
        <f t="shared" si="3"/>
        <v>576</v>
      </c>
      <c r="J254" s="26"/>
    </row>
    <row r="255" ht="45" hidden="1" customHeight="1" spans="1:10">
      <c r="A255" s="38">
        <v>3</v>
      </c>
      <c r="B255" s="39" t="s">
        <v>678</v>
      </c>
      <c r="C255" s="39" t="s">
        <v>139</v>
      </c>
      <c r="D255" s="39" t="s">
        <v>387</v>
      </c>
      <c r="E255" s="40" t="s">
        <v>72</v>
      </c>
      <c r="F255" s="16" t="s">
        <v>679</v>
      </c>
      <c r="G255" s="16">
        <v>28</v>
      </c>
      <c r="H255" s="16">
        <v>14</v>
      </c>
      <c r="I255" s="25">
        <f t="shared" si="3"/>
        <v>460.32</v>
      </c>
      <c r="J255" s="26"/>
    </row>
    <row r="256" ht="33" hidden="1" customHeight="1" spans="1:10">
      <c r="A256" s="38">
        <v>4</v>
      </c>
      <c r="B256" s="39" t="s">
        <v>680</v>
      </c>
      <c r="C256" s="39" t="s">
        <v>648</v>
      </c>
      <c r="D256" s="39" t="s">
        <v>643</v>
      </c>
      <c r="E256" s="40" t="s">
        <v>72</v>
      </c>
      <c r="F256" s="16" t="s">
        <v>681</v>
      </c>
      <c r="G256" s="16">
        <v>36</v>
      </c>
      <c r="H256" s="16">
        <v>14</v>
      </c>
      <c r="I256" s="25">
        <f t="shared" si="3"/>
        <v>136.08</v>
      </c>
      <c r="J256" s="26"/>
    </row>
    <row r="257" ht="56.25" hidden="1" customHeight="1" spans="1:10">
      <c r="A257" s="38">
        <v>5</v>
      </c>
      <c r="B257" s="39" t="s">
        <v>682</v>
      </c>
      <c r="C257" s="39" t="s">
        <v>148</v>
      </c>
      <c r="D257" s="39" t="s">
        <v>652</v>
      </c>
      <c r="E257" s="40" t="s">
        <v>44</v>
      </c>
      <c r="F257" s="16" t="s">
        <v>683</v>
      </c>
      <c r="G257" s="16">
        <v>430</v>
      </c>
      <c r="H257" s="16">
        <v>280</v>
      </c>
      <c r="I257" s="25">
        <f t="shared" si="3"/>
        <v>5572.8</v>
      </c>
      <c r="J257" s="26"/>
    </row>
    <row r="258" ht="75" hidden="1" customHeight="1" spans="1:10">
      <c r="A258" s="38">
        <v>6</v>
      </c>
      <c r="B258" s="39" t="s">
        <v>684</v>
      </c>
      <c r="C258" s="39" t="s">
        <v>632</v>
      </c>
      <c r="D258" s="39" t="s">
        <v>655</v>
      </c>
      <c r="E258" s="40" t="s">
        <v>44</v>
      </c>
      <c r="F258" s="16" t="s">
        <v>685</v>
      </c>
      <c r="G258" s="16">
        <v>550</v>
      </c>
      <c r="H258" s="16">
        <v>220</v>
      </c>
      <c r="I258" s="25">
        <f t="shared" si="3"/>
        <v>9839.5</v>
      </c>
      <c r="J258" s="26"/>
    </row>
    <row r="259" ht="78.75" hidden="1" customHeight="1" spans="1:10">
      <c r="A259" s="38">
        <v>7</v>
      </c>
      <c r="B259" s="39" t="s">
        <v>686</v>
      </c>
      <c r="C259" s="39" t="s">
        <v>421</v>
      </c>
      <c r="D259" s="39" t="s">
        <v>659</v>
      </c>
      <c r="E259" s="40" t="s">
        <v>44</v>
      </c>
      <c r="F259" s="16" t="s">
        <v>687</v>
      </c>
      <c r="G259" s="16">
        <f>H259+340+30</f>
        <v>1058.99</v>
      </c>
      <c r="H259" s="16">
        <v>688.99</v>
      </c>
      <c r="I259" s="25">
        <f t="shared" si="3"/>
        <v>59991.7835</v>
      </c>
      <c r="J259" s="26"/>
    </row>
    <row r="260" ht="18" hidden="1" customHeight="1" spans="1:10">
      <c r="A260" s="38"/>
      <c r="B260" s="39"/>
      <c r="C260" s="39" t="s">
        <v>688</v>
      </c>
      <c r="D260" s="39"/>
      <c r="E260" s="39"/>
      <c r="F260" s="16"/>
      <c r="G260" s="17"/>
      <c r="H260" s="17"/>
      <c r="I260" s="25">
        <f t="shared" si="3"/>
        <v>0</v>
      </c>
      <c r="J260" s="26"/>
    </row>
    <row r="261" ht="45" hidden="1" customHeight="1" spans="1:10">
      <c r="A261" s="38">
        <v>1</v>
      </c>
      <c r="B261" s="39" t="s">
        <v>689</v>
      </c>
      <c r="C261" s="39" t="s">
        <v>690</v>
      </c>
      <c r="D261" s="39" t="s">
        <v>691</v>
      </c>
      <c r="E261" s="40" t="s">
        <v>44</v>
      </c>
      <c r="F261" s="16" t="s">
        <v>692</v>
      </c>
      <c r="G261" s="16">
        <f>H261+340</f>
        <v>1028.99</v>
      </c>
      <c r="H261" s="16">
        <v>688.99</v>
      </c>
      <c r="I261" s="25">
        <f t="shared" si="3"/>
        <v>210809.1813</v>
      </c>
      <c r="J261" s="26"/>
    </row>
    <row r="262" ht="36.75" hidden="1" customHeight="1" spans="1:10">
      <c r="A262" s="38">
        <v>2</v>
      </c>
      <c r="B262" s="39" t="s">
        <v>693</v>
      </c>
      <c r="C262" s="39" t="s">
        <v>694</v>
      </c>
      <c r="D262" s="39" t="s">
        <v>695</v>
      </c>
      <c r="E262" s="40" t="s">
        <v>72</v>
      </c>
      <c r="F262" s="16" t="s">
        <v>696</v>
      </c>
      <c r="G262" s="16">
        <v>360</v>
      </c>
      <c r="H262" s="16">
        <v>150</v>
      </c>
      <c r="I262" s="25">
        <f t="shared" si="3"/>
        <v>14216.4</v>
      </c>
      <c r="J262" s="26"/>
    </row>
    <row r="263" ht="36.75" hidden="1" customHeight="1" spans="1:10">
      <c r="A263" s="38">
        <v>3</v>
      </c>
      <c r="B263" s="39" t="s">
        <v>697</v>
      </c>
      <c r="C263" s="39" t="s">
        <v>698</v>
      </c>
      <c r="D263" s="39" t="s">
        <v>699</v>
      </c>
      <c r="E263" s="40" t="s">
        <v>72</v>
      </c>
      <c r="F263" s="16" t="s">
        <v>700</v>
      </c>
      <c r="G263" s="16">
        <v>150</v>
      </c>
      <c r="H263" s="16">
        <v>120</v>
      </c>
      <c r="I263" s="25">
        <f t="shared" si="3"/>
        <v>62580</v>
      </c>
      <c r="J263" s="26"/>
    </row>
    <row r="264" ht="43" hidden="1" customHeight="1" spans="1:10">
      <c r="A264" s="38">
        <v>4</v>
      </c>
      <c r="B264" s="39" t="s">
        <v>701</v>
      </c>
      <c r="C264" s="39" t="s">
        <v>702</v>
      </c>
      <c r="D264" s="39" t="s">
        <v>703</v>
      </c>
      <c r="E264" s="40" t="s">
        <v>44</v>
      </c>
      <c r="F264" s="16">
        <v>50.2</v>
      </c>
      <c r="G264" s="16">
        <v>400</v>
      </c>
      <c r="H264" s="16">
        <v>120</v>
      </c>
      <c r="I264" s="25">
        <f t="shared" ref="I264:I327" si="4">G264*F264</f>
        <v>20080</v>
      </c>
      <c r="J264" s="26"/>
    </row>
    <row r="265" ht="39" hidden="1" customHeight="1" spans="1:10">
      <c r="A265" s="38">
        <v>5</v>
      </c>
      <c r="B265" s="39" t="s">
        <v>704</v>
      </c>
      <c r="C265" s="39" t="s">
        <v>705</v>
      </c>
      <c r="D265" s="39" t="s">
        <v>706</v>
      </c>
      <c r="E265" s="40" t="s">
        <v>44</v>
      </c>
      <c r="F265" s="16">
        <v>38.22</v>
      </c>
      <c r="G265" s="16">
        <v>500</v>
      </c>
      <c r="H265" s="16">
        <v>200</v>
      </c>
      <c r="I265" s="25">
        <f t="shared" si="4"/>
        <v>19110</v>
      </c>
      <c r="J265" s="26"/>
    </row>
    <row r="266" ht="39" hidden="1" customHeight="1" spans="1:10">
      <c r="A266" s="38">
        <v>6</v>
      </c>
      <c r="B266" s="39" t="s">
        <v>707</v>
      </c>
      <c r="C266" s="39" t="s">
        <v>708</v>
      </c>
      <c r="D266" s="39" t="s">
        <v>709</v>
      </c>
      <c r="E266" s="40" t="s">
        <v>72</v>
      </c>
      <c r="F266" s="16" t="s">
        <v>710</v>
      </c>
      <c r="G266" s="16">
        <v>320</v>
      </c>
      <c r="H266" s="16">
        <v>110</v>
      </c>
      <c r="I266" s="25">
        <f t="shared" si="4"/>
        <v>11520</v>
      </c>
      <c r="J266" s="26"/>
    </row>
    <row r="267" ht="41" hidden="1" customHeight="1" spans="1:10">
      <c r="A267" s="38">
        <v>7</v>
      </c>
      <c r="B267" s="39" t="s">
        <v>711</v>
      </c>
      <c r="C267" s="39" t="s">
        <v>712</v>
      </c>
      <c r="D267" s="39" t="s">
        <v>713</v>
      </c>
      <c r="E267" s="40" t="s">
        <v>44</v>
      </c>
      <c r="F267" s="16" t="s">
        <v>714</v>
      </c>
      <c r="G267" s="16">
        <f>H267+340</f>
        <v>801.57</v>
      </c>
      <c r="H267" s="16">
        <v>461.57</v>
      </c>
      <c r="I267" s="25">
        <f t="shared" si="4"/>
        <v>1587.1086</v>
      </c>
      <c r="J267" s="26"/>
    </row>
    <row r="268" ht="18" hidden="1" customHeight="1" spans="1:10">
      <c r="A268" s="38"/>
      <c r="B268" s="39"/>
      <c r="C268" s="39" t="s">
        <v>40</v>
      </c>
      <c r="D268" s="39"/>
      <c r="E268" s="39"/>
      <c r="F268" s="16"/>
      <c r="G268" s="17"/>
      <c r="H268" s="17"/>
      <c r="I268" s="25"/>
      <c r="J268" s="26"/>
    </row>
    <row r="269" ht="101.25" hidden="1" customHeight="1" spans="1:10">
      <c r="A269" s="38">
        <v>1</v>
      </c>
      <c r="B269" s="39" t="s">
        <v>715</v>
      </c>
      <c r="C269" s="39" t="s">
        <v>80</v>
      </c>
      <c r="D269" s="39" t="s">
        <v>716</v>
      </c>
      <c r="E269" s="40" t="s">
        <v>44</v>
      </c>
      <c r="F269" s="16" t="s">
        <v>717</v>
      </c>
      <c r="G269" s="16">
        <v>200</v>
      </c>
      <c r="H269" s="16">
        <v>75</v>
      </c>
      <c r="I269" s="25">
        <f t="shared" si="4"/>
        <v>16686</v>
      </c>
      <c r="J269" s="26" t="s">
        <v>83</v>
      </c>
    </row>
    <row r="270" ht="101.25" hidden="1" customHeight="1" spans="1:10">
      <c r="A270" s="38">
        <v>2</v>
      </c>
      <c r="B270" s="39" t="s">
        <v>718</v>
      </c>
      <c r="C270" s="39" t="s">
        <v>80</v>
      </c>
      <c r="D270" s="39" t="s">
        <v>719</v>
      </c>
      <c r="E270" s="40" t="s">
        <v>44</v>
      </c>
      <c r="F270" s="16" t="s">
        <v>720</v>
      </c>
      <c r="G270" s="16">
        <v>165</v>
      </c>
      <c r="H270" s="16">
        <v>85</v>
      </c>
      <c r="I270" s="25">
        <f t="shared" si="4"/>
        <v>2818.2</v>
      </c>
      <c r="J270" s="26" t="s">
        <v>83</v>
      </c>
    </row>
    <row r="271" ht="101.25" hidden="1" customHeight="1" spans="1:10">
      <c r="A271" s="38">
        <v>3</v>
      </c>
      <c r="B271" s="39" t="s">
        <v>721</v>
      </c>
      <c r="C271" s="39" t="s">
        <v>80</v>
      </c>
      <c r="D271" s="39" t="s">
        <v>722</v>
      </c>
      <c r="E271" s="40" t="s">
        <v>44</v>
      </c>
      <c r="F271" s="16" t="s">
        <v>723</v>
      </c>
      <c r="G271" s="16">
        <v>187</v>
      </c>
      <c r="H271" s="16">
        <v>85</v>
      </c>
      <c r="I271" s="25">
        <f t="shared" si="4"/>
        <v>26193.09</v>
      </c>
      <c r="J271" s="26" t="s">
        <v>83</v>
      </c>
    </row>
    <row r="272" ht="102" hidden="1" customHeight="1" spans="1:10">
      <c r="A272" s="38">
        <v>4</v>
      </c>
      <c r="B272" s="39" t="s">
        <v>724</v>
      </c>
      <c r="C272" s="39" t="s">
        <v>80</v>
      </c>
      <c r="D272" s="39" t="s">
        <v>725</v>
      </c>
      <c r="E272" s="40" t="s">
        <v>44</v>
      </c>
      <c r="F272" s="16" t="s">
        <v>726</v>
      </c>
      <c r="G272" s="16">
        <v>187</v>
      </c>
      <c r="H272" s="16">
        <v>85</v>
      </c>
      <c r="I272" s="25">
        <f t="shared" si="4"/>
        <v>4985.42</v>
      </c>
      <c r="J272" s="26" t="s">
        <v>83</v>
      </c>
    </row>
    <row r="273" ht="122" hidden="1" customHeight="1" spans="1:10">
      <c r="A273" s="38">
        <v>5</v>
      </c>
      <c r="B273" s="39" t="s">
        <v>727</v>
      </c>
      <c r="C273" s="39" t="s">
        <v>80</v>
      </c>
      <c r="D273" s="39" t="s">
        <v>728</v>
      </c>
      <c r="E273" s="40" t="s">
        <v>44</v>
      </c>
      <c r="F273" s="16" t="s">
        <v>729</v>
      </c>
      <c r="G273" s="16">
        <v>187</v>
      </c>
      <c r="H273" s="16">
        <v>85</v>
      </c>
      <c r="I273" s="25">
        <f t="shared" si="4"/>
        <v>66383.13</v>
      </c>
      <c r="J273" s="26" t="s">
        <v>83</v>
      </c>
    </row>
    <row r="274" ht="114" hidden="1" customHeight="1" spans="1:10">
      <c r="A274" s="38">
        <v>6</v>
      </c>
      <c r="B274" s="39" t="s">
        <v>730</v>
      </c>
      <c r="C274" s="39" t="s">
        <v>80</v>
      </c>
      <c r="D274" s="39" t="s">
        <v>731</v>
      </c>
      <c r="E274" s="40" t="s">
        <v>44</v>
      </c>
      <c r="F274" s="16" t="s">
        <v>732</v>
      </c>
      <c r="G274" s="16">
        <v>187</v>
      </c>
      <c r="H274" s="16">
        <v>85</v>
      </c>
      <c r="I274" s="25">
        <f t="shared" si="4"/>
        <v>76325.92</v>
      </c>
      <c r="J274" s="26" t="s">
        <v>83</v>
      </c>
    </row>
    <row r="275" ht="112.5" hidden="1" customHeight="1" spans="1:10">
      <c r="A275" s="38">
        <v>7</v>
      </c>
      <c r="B275" s="39" t="s">
        <v>733</v>
      </c>
      <c r="C275" s="39" t="s">
        <v>80</v>
      </c>
      <c r="D275" s="39" t="s">
        <v>734</v>
      </c>
      <c r="E275" s="40" t="s">
        <v>44</v>
      </c>
      <c r="F275" s="16" t="s">
        <v>735</v>
      </c>
      <c r="G275" s="16">
        <v>187</v>
      </c>
      <c r="H275" s="16">
        <v>85</v>
      </c>
      <c r="I275" s="25">
        <f t="shared" si="4"/>
        <v>1879.35</v>
      </c>
      <c r="J275" s="26" t="s">
        <v>83</v>
      </c>
    </row>
    <row r="276" ht="112.5" hidden="1" customHeight="1" spans="1:10">
      <c r="A276" s="38">
        <v>8</v>
      </c>
      <c r="B276" s="39" t="s">
        <v>736</v>
      </c>
      <c r="C276" s="39" t="s">
        <v>88</v>
      </c>
      <c r="D276" s="39" t="s">
        <v>737</v>
      </c>
      <c r="E276" s="40" t="s">
        <v>44</v>
      </c>
      <c r="F276" s="16" t="s">
        <v>738</v>
      </c>
      <c r="G276" s="16">
        <v>325</v>
      </c>
      <c r="H276" s="16">
        <v>95.2</v>
      </c>
      <c r="I276" s="25">
        <f t="shared" si="4"/>
        <v>6643</v>
      </c>
      <c r="J276" s="26" t="s">
        <v>83</v>
      </c>
    </row>
    <row r="277" ht="45" hidden="1" customHeight="1" spans="1:10">
      <c r="A277" s="38">
        <v>9</v>
      </c>
      <c r="B277" s="39" t="s">
        <v>739</v>
      </c>
      <c r="C277" s="39" t="s">
        <v>740</v>
      </c>
      <c r="D277" s="39" t="s">
        <v>741</v>
      </c>
      <c r="E277" s="40" t="s">
        <v>72</v>
      </c>
      <c r="F277" s="16" t="s">
        <v>742</v>
      </c>
      <c r="G277" s="16">
        <v>72</v>
      </c>
      <c r="H277" s="16">
        <v>26</v>
      </c>
      <c r="I277" s="25">
        <f t="shared" si="4"/>
        <v>1580.4</v>
      </c>
      <c r="J277" s="26"/>
    </row>
    <row r="278" ht="45" hidden="1" customHeight="1" spans="1:10">
      <c r="A278" s="38">
        <v>10</v>
      </c>
      <c r="B278" s="39" t="s">
        <v>743</v>
      </c>
      <c r="C278" s="39" t="s">
        <v>740</v>
      </c>
      <c r="D278" s="39" t="s">
        <v>744</v>
      </c>
      <c r="E278" s="40" t="s">
        <v>72</v>
      </c>
      <c r="F278" s="16" t="s">
        <v>745</v>
      </c>
      <c r="G278" s="16">
        <v>72</v>
      </c>
      <c r="H278" s="16">
        <v>26</v>
      </c>
      <c r="I278" s="25">
        <f t="shared" si="4"/>
        <v>2840.4</v>
      </c>
      <c r="J278" s="26"/>
    </row>
    <row r="279" ht="33.75" hidden="1" customHeight="1" spans="1:10">
      <c r="A279" s="38">
        <v>11</v>
      </c>
      <c r="B279" s="39" t="s">
        <v>746</v>
      </c>
      <c r="C279" s="39" t="s">
        <v>747</v>
      </c>
      <c r="D279" s="39" t="s">
        <v>748</v>
      </c>
      <c r="E279" s="40" t="s">
        <v>44</v>
      </c>
      <c r="F279" s="16" t="s">
        <v>749</v>
      </c>
      <c r="G279" s="16">
        <v>180</v>
      </c>
      <c r="H279" s="16">
        <v>60</v>
      </c>
      <c r="I279" s="25">
        <f t="shared" si="4"/>
        <v>5356.8</v>
      </c>
      <c r="J279" s="26" t="s">
        <v>46</v>
      </c>
    </row>
    <row r="280" ht="18" hidden="1" customHeight="1" spans="1:10">
      <c r="A280" s="38"/>
      <c r="B280" s="39"/>
      <c r="C280" s="39" t="s">
        <v>750</v>
      </c>
      <c r="D280" s="39"/>
      <c r="E280" s="39"/>
      <c r="F280" s="16"/>
      <c r="G280" s="16"/>
      <c r="H280" s="16"/>
      <c r="I280" s="25">
        <f t="shared" si="4"/>
        <v>0</v>
      </c>
      <c r="J280" s="42"/>
    </row>
    <row r="281" ht="42" hidden="1" customHeight="1" spans="1:10">
      <c r="A281" s="38">
        <v>1</v>
      </c>
      <c r="B281" s="39" t="s">
        <v>751</v>
      </c>
      <c r="C281" s="39" t="s">
        <v>752</v>
      </c>
      <c r="D281" s="39" t="s">
        <v>753</v>
      </c>
      <c r="E281" s="40" t="s">
        <v>479</v>
      </c>
      <c r="F281" s="16" t="s">
        <v>179</v>
      </c>
      <c r="G281" s="16">
        <v>8000</v>
      </c>
      <c r="H281" s="16">
        <v>2300</v>
      </c>
      <c r="I281" s="25">
        <f t="shared" si="4"/>
        <v>8000</v>
      </c>
      <c r="J281" s="26"/>
    </row>
    <row r="282" ht="42" hidden="1" customHeight="1" spans="1:10">
      <c r="A282" s="38">
        <v>2</v>
      </c>
      <c r="B282" s="39" t="s">
        <v>754</v>
      </c>
      <c r="C282" s="39" t="s">
        <v>755</v>
      </c>
      <c r="D282" s="39" t="s">
        <v>756</v>
      </c>
      <c r="E282" s="40" t="s">
        <v>44</v>
      </c>
      <c r="F282" s="16" t="s">
        <v>757</v>
      </c>
      <c r="G282" s="16">
        <v>781.12</v>
      </c>
      <c r="H282" s="16">
        <v>200</v>
      </c>
      <c r="I282" s="25">
        <f t="shared" si="4"/>
        <v>8506.3968</v>
      </c>
      <c r="J282" s="26"/>
    </row>
    <row r="283" ht="42" hidden="1" customHeight="1" spans="1:10">
      <c r="A283" s="38">
        <v>3</v>
      </c>
      <c r="B283" s="39" t="s">
        <v>758</v>
      </c>
      <c r="C283" s="39" t="s">
        <v>759</v>
      </c>
      <c r="D283" s="39" t="s">
        <v>760</v>
      </c>
      <c r="E283" s="40" t="s">
        <v>72</v>
      </c>
      <c r="F283" s="16" t="s">
        <v>761</v>
      </c>
      <c r="G283" s="16">
        <v>1700</v>
      </c>
      <c r="H283" s="16">
        <v>500</v>
      </c>
      <c r="I283" s="25">
        <f t="shared" si="4"/>
        <v>7310</v>
      </c>
      <c r="J283" s="26"/>
    </row>
    <row r="284" ht="42" hidden="1" customHeight="1" spans="1:10">
      <c r="A284" s="38">
        <v>4</v>
      </c>
      <c r="B284" s="39" t="s">
        <v>762</v>
      </c>
      <c r="C284" s="39" t="s">
        <v>763</v>
      </c>
      <c r="D284" s="39" t="s">
        <v>764</v>
      </c>
      <c r="E284" s="40" t="s">
        <v>474</v>
      </c>
      <c r="F284" s="16" t="s">
        <v>170</v>
      </c>
      <c r="G284" s="16">
        <v>30000</v>
      </c>
      <c r="H284" s="16">
        <v>15000</v>
      </c>
      <c r="I284" s="25">
        <f t="shared" si="4"/>
        <v>60000</v>
      </c>
      <c r="J284" s="26"/>
    </row>
    <row r="285" ht="18" hidden="1" customHeight="1" spans="1:10">
      <c r="A285" s="38"/>
      <c r="B285" s="39"/>
      <c r="C285" s="39" t="s">
        <v>765</v>
      </c>
      <c r="D285" s="39"/>
      <c r="E285" s="39"/>
      <c r="F285" s="16"/>
      <c r="G285" s="17"/>
      <c r="H285" s="17"/>
      <c r="I285" s="25"/>
      <c r="J285" s="26"/>
    </row>
    <row r="286" ht="18" hidden="1" customHeight="1" spans="1:10">
      <c r="A286" s="38"/>
      <c r="B286" s="39"/>
      <c r="C286" s="39" t="s">
        <v>766</v>
      </c>
      <c r="D286" s="39"/>
      <c r="E286" s="39"/>
      <c r="F286" s="16"/>
      <c r="G286" s="17"/>
      <c r="H286" s="17"/>
      <c r="I286" s="25"/>
      <c r="J286" s="26"/>
    </row>
    <row r="287" ht="18" hidden="1" customHeight="1" spans="1:10">
      <c r="A287" s="38"/>
      <c r="B287" s="39"/>
      <c r="C287" s="39" t="s">
        <v>47</v>
      </c>
      <c r="D287" s="39"/>
      <c r="E287" s="39"/>
      <c r="F287" s="16"/>
      <c r="G287" s="17"/>
      <c r="H287" s="17"/>
      <c r="I287" s="25"/>
      <c r="J287" s="26"/>
    </row>
    <row r="288" ht="60" customHeight="1" spans="1:10">
      <c r="A288" s="38">
        <v>1</v>
      </c>
      <c r="B288" s="39" t="s">
        <v>767</v>
      </c>
      <c r="C288" s="39" t="s">
        <v>768</v>
      </c>
      <c r="D288" s="39" t="s">
        <v>769</v>
      </c>
      <c r="E288" s="40" t="s">
        <v>44</v>
      </c>
      <c r="F288" s="16" t="s">
        <v>770</v>
      </c>
      <c r="G288" s="16">
        <v>255</v>
      </c>
      <c r="H288" s="16">
        <v>150</v>
      </c>
      <c r="I288" s="25">
        <f t="shared" si="4"/>
        <v>81944.25</v>
      </c>
      <c r="J288" s="26"/>
    </row>
    <row r="289" ht="57" hidden="1" customHeight="1" spans="1:10">
      <c r="A289" s="38">
        <v>2</v>
      </c>
      <c r="B289" s="39" t="s">
        <v>771</v>
      </c>
      <c r="C289" s="39" t="s">
        <v>356</v>
      </c>
      <c r="D289" s="39" t="s">
        <v>772</v>
      </c>
      <c r="E289" s="40" t="s">
        <v>44</v>
      </c>
      <c r="F289" s="16" t="s">
        <v>773</v>
      </c>
      <c r="G289" s="16">
        <v>300</v>
      </c>
      <c r="H289" s="16">
        <v>100</v>
      </c>
      <c r="I289" s="25">
        <f t="shared" si="4"/>
        <v>1629</v>
      </c>
      <c r="J289" s="26"/>
    </row>
    <row r="290" ht="78.75" hidden="1" customHeight="1" spans="1:10">
      <c r="A290" s="38">
        <v>3</v>
      </c>
      <c r="B290" s="39" t="s">
        <v>774</v>
      </c>
      <c r="C290" s="41" t="s">
        <v>110</v>
      </c>
      <c r="D290" s="39" t="s">
        <v>775</v>
      </c>
      <c r="E290" s="40" t="s">
        <v>44</v>
      </c>
      <c r="F290" s="16" t="s">
        <v>776</v>
      </c>
      <c r="G290" s="16">
        <f>H290+190</f>
        <v>671.34</v>
      </c>
      <c r="H290" s="16">
        <v>481.34</v>
      </c>
      <c r="I290" s="25">
        <f t="shared" si="4"/>
        <v>6699.9732</v>
      </c>
      <c r="J290" s="26"/>
    </row>
    <row r="291" ht="87" hidden="1" customHeight="1" spans="1:10">
      <c r="A291" s="38">
        <v>4</v>
      </c>
      <c r="B291" s="39" t="s">
        <v>777</v>
      </c>
      <c r="C291" s="41" t="s">
        <v>110</v>
      </c>
      <c r="D291" s="39" t="s">
        <v>778</v>
      </c>
      <c r="E291" s="40" t="s">
        <v>44</v>
      </c>
      <c r="F291" s="16" t="s">
        <v>779</v>
      </c>
      <c r="G291" s="16">
        <f>H291+190</f>
        <v>670</v>
      </c>
      <c r="H291" s="16">
        <v>480</v>
      </c>
      <c r="I291" s="25">
        <f t="shared" si="4"/>
        <v>2673.3</v>
      </c>
      <c r="J291" s="26"/>
    </row>
    <row r="292" ht="95" hidden="1" customHeight="1" spans="1:10">
      <c r="A292" s="38">
        <v>5</v>
      </c>
      <c r="B292" s="39" t="s">
        <v>780</v>
      </c>
      <c r="C292" s="39" t="s">
        <v>781</v>
      </c>
      <c r="D292" s="39" t="s">
        <v>782</v>
      </c>
      <c r="E292" s="40" t="s">
        <v>44</v>
      </c>
      <c r="F292" s="16">
        <v>10.6</v>
      </c>
      <c r="G292" s="16">
        <v>270</v>
      </c>
      <c r="H292" s="16">
        <v>110</v>
      </c>
      <c r="I292" s="25">
        <f t="shared" si="4"/>
        <v>2862</v>
      </c>
      <c r="J292" s="26"/>
    </row>
    <row r="293" ht="69" hidden="1" customHeight="1" spans="1:10">
      <c r="A293" s="38">
        <v>6</v>
      </c>
      <c r="B293" s="39" t="s">
        <v>783</v>
      </c>
      <c r="C293" s="41" t="s">
        <v>371</v>
      </c>
      <c r="D293" s="39" t="s">
        <v>784</v>
      </c>
      <c r="E293" s="40" t="s">
        <v>44</v>
      </c>
      <c r="F293" s="16" t="s">
        <v>785</v>
      </c>
      <c r="G293" s="16">
        <v>330</v>
      </c>
      <c r="H293" s="16">
        <v>200</v>
      </c>
      <c r="I293" s="25">
        <f t="shared" si="4"/>
        <v>722.7</v>
      </c>
      <c r="J293" s="26"/>
    </row>
    <row r="294" ht="56.25" hidden="1" customHeight="1" spans="1:10">
      <c r="A294" s="38">
        <v>7</v>
      </c>
      <c r="B294" s="39" t="s">
        <v>786</v>
      </c>
      <c r="C294" s="39" t="s">
        <v>338</v>
      </c>
      <c r="D294" s="39" t="s">
        <v>787</v>
      </c>
      <c r="E294" s="40" t="s">
        <v>44</v>
      </c>
      <c r="F294" s="16" t="s">
        <v>788</v>
      </c>
      <c r="G294" s="16">
        <v>280</v>
      </c>
      <c r="H294" s="16">
        <v>200</v>
      </c>
      <c r="I294" s="25">
        <f t="shared" si="4"/>
        <v>54238.8</v>
      </c>
      <c r="J294" s="26"/>
    </row>
    <row r="295" ht="56.25" hidden="1" customHeight="1" spans="1:10">
      <c r="A295" s="38">
        <v>8</v>
      </c>
      <c r="B295" s="39" t="s">
        <v>789</v>
      </c>
      <c r="C295" s="39" t="s">
        <v>125</v>
      </c>
      <c r="D295" s="39" t="s">
        <v>790</v>
      </c>
      <c r="E295" s="40" t="s">
        <v>44</v>
      </c>
      <c r="F295" s="16" t="s">
        <v>791</v>
      </c>
      <c r="G295" s="16">
        <v>300</v>
      </c>
      <c r="H295" s="16">
        <v>170</v>
      </c>
      <c r="I295" s="25">
        <f t="shared" si="4"/>
        <v>10515</v>
      </c>
      <c r="J295" s="26" t="s">
        <v>52</v>
      </c>
    </row>
    <row r="296" ht="67.5" hidden="1" customHeight="1" spans="1:10">
      <c r="A296" s="38">
        <v>9</v>
      </c>
      <c r="B296" s="39" t="s">
        <v>792</v>
      </c>
      <c r="C296" s="39" t="s">
        <v>125</v>
      </c>
      <c r="D296" s="39" t="s">
        <v>793</v>
      </c>
      <c r="E296" s="40" t="s">
        <v>44</v>
      </c>
      <c r="F296" s="16" t="s">
        <v>794</v>
      </c>
      <c r="G296" s="16">
        <v>270</v>
      </c>
      <c r="H296" s="16">
        <v>110</v>
      </c>
      <c r="I296" s="25">
        <f t="shared" si="4"/>
        <v>27718.2</v>
      </c>
      <c r="J296" s="26" t="s">
        <v>52</v>
      </c>
    </row>
    <row r="297" ht="78.75" hidden="1" customHeight="1" spans="1:10">
      <c r="A297" s="38">
        <v>10</v>
      </c>
      <c r="B297" s="39" t="s">
        <v>795</v>
      </c>
      <c r="C297" s="39" t="s">
        <v>125</v>
      </c>
      <c r="D297" s="39" t="s">
        <v>796</v>
      </c>
      <c r="E297" s="40" t="s">
        <v>44</v>
      </c>
      <c r="F297" s="16" t="s">
        <v>797</v>
      </c>
      <c r="G297" s="16">
        <v>270</v>
      </c>
      <c r="H297" s="16">
        <v>110</v>
      </c>
      <c r="I297" s="25">
        <f t="shared" si="4"/>
        <v>52091.1</v>
      </c>
      <c r="J297" s="26" t="s">
        <v>52</v>
      </c>
    </row>
    <row r="298" ht="67.5" hidden="1" customHeight="1" spans="1:10">
      <c r="A298" s="38">
        <v>11</v>
      </c>
      <c r="B298" s="39" t="s">
        <v>798</v>
      </c>
      <c r="C298" s="39" t="s">
        <v>125</v>
      </c>
      <c r="D298" s="39" t="s">
        <v>799</v>
      </c>
      <c r="E298" s="40" t="s">
        <v>44</v>
      </c>
      <c r="F298" s="16" t="s">
        <v>800</v>
      </c>
      <c r="G298" s="16">
        <v>270</v>
      </c>
      <c r="H298" s="16">
        <v>110</v>
      </c>
      <c r="I298" s="25">
        <f t="shared" si="4"/>
        <v>4279.5</v>
      </c>
      <c r="J298" s="26" t="s">
        <v>52</v>
      </c>
    </row>
    <row r="299" ht="67.5" hidden="1" customHeight="1" spans="1:10">
      <c r="A299" s="38">
        <v>12</v>
      </c>
      <c r="B299" s="39" t="s">
        <v>801</v>
      </c>
      <c r="C299" s="39" t="s">
        <v>125</v>
      </c>
      <c r="D299" s="39" t="s">
        <v>802</v>
      </c>
      <c r="E299" s="40" t="s">
        <v>44</v>
      </c>
      <c r="F299" s="16" t="s">
        <v>397</v>
      </c>
      <c r="G299" s="16">
        <f>H299+190</f>
        <v>300</v>
      </c>
      <c r="H299" s="16">
        <v>110</v>
      </c>
      <c r="I299" s="25">
        <f t="shared" si="4"/>
        <v>258</v>
      </c>
      <c r="J299" s="26" t="s">
        <v>52</v>
      </c>
    </row>
    <row r="300" ht="59.25" hidden="1" customHeight="1" spans="1:10">
      <c r="A300" s="38">
        <v>13</v>
      </c>
      <c r="B300" s="39" t="s">
        <v>803</v>
      </c>
      <c r="C300" s="39" t="s">
        <v>804</v>
      </c>
      <c r="D300" s="39" t="s">
        <v>805</v>
      </c>
      <c r="E300" s="40" t="s">
        <v>145</v>
      </c>
      <c r="F300" s="16" t="s">
        <v>806</v>
      </c>
      <c r="G300" s="16">
        <v>2500</v>
      </c>
      <c r="H300" s="16">
        <v>2300</v>
      </c>
      <c r="I300" s="25">
        <f t="shared" si="4"/>
        <v>22500</v>
      </c>
      <c r="J300" s="26"/>
    </row>
    <row r="301" ht="18" hidden="1" customHeight="1" spans="1:10">
      <c r="A301" s="38"/>
      <c r="B301" s="39"/>
      <c r="C301" s="39" t="s">
        <v>61</v>
      </c>
      <c r="D301" s="39"/>
      <c r="E301" s="39"/>
      <c r="F301" s="16"/>
      <c r="G301" s="17"/>
      <c r="H301" s="17"/>
      <c r="I301" s="25">
        <f t="shared" si="4"/>
        <v>0</v>
      </c>
      <c r="J301" s="26"/>
    </row>
    <row r="302" ht="18" hidden="1" customHeight="1" spans="1:10">
      <c r="A302" s="38"/>
      <c r="B302" s="39"/>
      <c r="C302" s="39" t="s">
        <v>807</v>
      </c>
      <c r="D302" s="39"/>
      <c r="E302" s="39"/>
      <c r="F302" s="16"/>
      <c r="G302" s="17"/>
      <c r="H302" s="17"/>
      <c r="I302" s="25">
        <f t="shared" si="4"/>
        <v>0</v>
      </c>
      <c r="J302" s="26"/>
    </row>
    <row r="303" ht="33.75" hidden="1" customHeight="1" spans="1:10">
      <c r="A303" s="38">
        <v>1</v>
      </c>
      <c r="B303" s="39" t="s">
        <v>808</v>
      </c>
      <c r="C303" s="39" t="s">
        <v>809</v>
      </c>
      <c r="D303" s="39" t="s">
        <v>810</v>
      </c>
      <c r="E303" s="40" t="s">
        <v>44</v>
      </c>
      <c r="F303" s="16" t="s">
        <v>811</v>
      </c>
      <c r="G303" s="16">
        <v>1900</v>
      </c>
      <c r="H303" s="16">
        <v>800</v>
      </c>
      <c r="I303" s="25">
        <f t="shared" si="4"/>
        <v>45600</v>
      </c>
      <c r="J303" s="26"/>
    </row>
    <row r="304" ht="56.25" hidden="1" customHeight="1" spans="1:10">
      <c r="A304" s="38">
        <v>2</v>
      </c>
      <c r="B304" s="39" t="s">
        <v>812</v>
      </c>
      <c r="C304" s="39" t="s">
        <v>813</v>
      </c>
      <c r="D304" s="39" t="s">
        <v>814</v>
      </c>
      <c r="E304" s="40" t="s">
        <v>44</v>
      </c>
      <c r="F304" s="16" t="s">
        <v>815</v>
      </c>
      <c r="G304" s="16">
        <v>430</v>
      </c>
      <c r="H304" s="16">
        <v>280</v>
      </c>
      <c r="I304" s="25">
        <f t="shared" si="4"/>
        <v>25589.3</v>
      </c>
      <c r="J304" s="26"/>
    </row>
    <row r="305" ht="22.5" hidden="1" customHeight="1" spans="1:10">
      <c r="A305" s="38">
        <v>3</v>
      </c>
      <c r="B305" s="39" t="s">
        <v>816</v>
      </c>
      <c r="C305" s="39" t="s">
        <v>817</v>
      </c>
      <c r="D305" s="39" t="s">
        <v>818</v>
      </c>
      <c r="E305" s="40" t="s">
        <v>72</v>
      </c>
      <c r="F305" s="16" t="s">
        <v>819</v>
      </c>
      <c r="G305" s="16">
        <v>28</v>
      </c>
      <c r="H305" s="16">
        <v>14</v>
      </c>
      <c r="I305" s="25">
        <f t="shared" si="4"/>
        <v>2184</v>
      </c>
      <c r="J305" s="26"/>
    </row>
    <row r="306" ht="33.75" hidden="1" customHeight="1" spans="1:10">
      <c r="A306" s="38">
        <v>4</v>
      </c>
      <c r="B306" s="39" t="s">
        <v>820</v>
      </c>
      <c r="C306" s="39" t="s">
        <v>139</v>
      </c>
      <c r="D306" s="39" t="s">
        <v>821</v>
      </c>
      <c r="E306" s="40" t="s">
        <v>72</v>
      </c>
      <c r="F306" s="16" t="s">
        <v>822</v>
      </c>
      <c r="G306" s="16">
        <v>28</v>
      </c>
      <c r="H306" s="16">
        <v>14</v>
      </c>
      <c r="I306" s="25">
        <f t="shared" si="4"/>
        <v>827.96</v>
      </c>
      <c r="J306" s="26"/>
    </row>
    <row r="307" ht="33.75" hidden="1" customHeight="1" spans="1:10">
      <c r="A307" s="38">
        <v>5</v>
      </c>
      <c r="B307" s="39" t="s">
        <v>823</v>
      </c>
      <c r="C307" s="39" t="s">
        <v>265</v>
      </c>
      <c r="D307" s="39" t="s">
        <v>824</v>
      </c>
      <c r="E307" s="40" t="s">
        <v>474</v>
      </c>
      <c r="F307" s="16" t="s">
        <v>179</v>
      </c>
      <c r="G307" s="16">
        <v>9000</v>
      </c>
      <c r="H307" s="16">
        <v>6600</v>
      </c>
      <c r="I307" s="25">
        <f t="shared" si="4"/>
        <v>9000</v>
      </c>
      <c r="J307" s="26"/>
    </row>
    <row r="308" ht="18" hidden="1" customHeight="1" spans="1:10">
      <c r="A308" s="38"/>
      <c r="B308" s="39"/>
      <c r="C308" s="39" t="s">
        <v>825</v>
      </c>
      <c r="D308" s="39"/>
      <c r="E308" s="39"/>
      <c r="F308" s="16"/>
      <c r="G308" s="17"/>
      <c r="H308" s="17"/>
      <c r="I308" s="25"/>
      <c r="J308" s="26"/>
    </row>
    <row r="309" ht="56.25" hidden="1" customHeight="1" spans="1:10">
      <c r="A309" s="38">
        <v>1</v>
      </c>
      <c r="B309" s="39" t="s">
        <v>826</v>
      </c>
      <c r="C309" s="39" t="s">
        <v>813</v>
      </c>
      <c r="D309" s="39" t="s">
        <v>827</v>
      </c>
      <c r="E309" s="40" t="s">
        <v>44</v>
      </c>
      <c r="F309" s="16" t="s">
        <v>828</v>
      </c>
      <c r="G309" s="16">
        <v>430</v>
      </c>
      <c r="H309" s="16">
        <v>280</v>
      </c>
      <c r="I309" s="25">
        <f t="shared" si="4"/>
        <v>47416.1</v>
      </c>
      <c r="J309" s="26"/>
    </row>
    <row r="310" ht="22.5" hidden="1" customHeight="1" spans="1:10">
      <c r="A310" s="38">
        <v>2</v>
      </c>
      <c r="B310" s="39" t="s">
        <v>829</v>
      </c>
      <c r="C310" s="39" t="s">
        <v>817</v>
      </c>
      <c r="D310" s="39" t="s">
        <v>818</v>
      </c>
      <c r="E310" s="40" t="s">
        <v>72</v>
      </c>
      <c r="F310" s="16" t="s">
        <v>419</v>
      </c>
      <c r="G310" s="16">
        <v>28</v>
      </c>
      <c r="H310" s="16">
        <v>14</v>
      </c>
      <c r="I310" s="25">
        <f t="shared" si="4"/>
        <v>168</v>
      </c>
      <c r="J310" s="26"/>
    </row>
    <row r="311" ht="33.75" hidden="1" customHeight="1" spans="1:10">
      <c r="A311" s="38">
        <v>3</v>
      </c>
      <c r="B311" s="39" t="s">
        <v>830</v>
      </c>
      <c r="C311" s="39" t="s">
        <v>139</v>
      </c>
      <c r="D311" s="39" t="s">
        <v>821</v>
      </c>
      <c r="E311" s="40" t="s">
        <v>72</v>
      </c>
      <c r="F311" s="16" t="s">
        <v>831</v>
      </c>
      <c r="G311" s="16">
        <v>28</v>
      </c>
      <c r="H311" s="16">
        <v>14</v>
      </c>
      <c r="I311" s="25">
        <f t="shared" si="4"/>
        <v>1391.88</v>
      </c>
      <c r="J311" s="26"/>
    </row>
    <row r="312" ht="33.75" hidden="1" customHeight="1" spans="1:10">
      <c r="A312" s="38">
        <v>4</v>
      </c>
      <c r="B312" s="39" t="s">
        <v>832</v>
      </c>
      <c r="C312" s="39" t="s">
        <v>833</v>
      </c>
      <c r="D312" s="39" t="s">
        <v>834</v>
      </c>
      <c r="E312" s="40" t="s">
        <v>44</v>
      </c>
      <c r="F312" s="16">
        <v>0</v>
      </c>
      <c r="G312" s="16">
        <v>430</v>
      </c>
      <c r="H312" s="16">
        <v>280</v>
      </c>
      <c r="I312" s="25">
        <f t="shared" si="4"/>
        <v>0</v>
      </c>
      <c r="J312" s="26"/>
    </row>
    <row r="313" ht="33.75" hidden="1" customHeight="1" spans="1:10">
      <c r="A313" s="38">
        <v>5</v>
      </c>
      <c r="B313" s="39" t="s">
        <v>835</v>
      </c>
      <c r="C313" s="39" t="s">
        <v>836</v>
      </c>
      <c r="D313" s="39" t="s">
        <v>837</v>
      </c>
      <c r="E313" s="40" t="s">
        <v>44</v>
      </c>
      <c r="F313" s="16" t="s">
        <v>838</v>
      </c>
      <c r="G313" s="16">
        <v>430</v>
      </c>
      <c r="H313" s="16">
        <v>280</v>
      </c>
      <c r="I313" s="25">
        <f t="shared" si="4"/>
        <v>1195.4</v>
      </c>
      <c r="J313" s="26"/>
    </row>
    <row r="314" ht="56.25" hidden="1" customHeight="1" spans="1:10">
      <c r="A314" s="38">
        <v>6</v>
      </c>
      <c r="B314" s="39" t="s">
        <v>839</v>
      </c>
      <c r="C314" s="39" t="s">
        <v>840</v>
      </c>
      <c r="D314" s="39" t="s">
        <v>841</v>
      </c>
      <c r="E314" s="40" t="s">
        <v>145</v>
      </c>
      <c r="F314" s="16" t="s">
        <v>170</v>
      </c>
      <c r="G314" s="16">
        <v>4830</v>
      </c>
      <c r="H314" s="16">
        <v>4600</v>
      </c>
      <c r="I314" s="25">
        <f t="shared" si="4"/>
        <v>9660</v>
      </c>
      <c r="J314" s="26"/>
    </row>
    <row r="315" ht="45" hidden="1" customHeight="1" spans="1:10">
      <c r="A315" s="38">
        <v>7</v>
      </c>
      <c r="B315" s="39" t="s">
        <v>842</v>
      </c>
      <c r="C315" s="39" t="s">
        <v>158</v>
      </c>
      <c r="D315" s="39" t="s">
        <v>843</v>
      </c>
      <c r="E315" s="40" t="s">
        <v>44</v>
      </c>
      <c r="F315" s="16" t="s">
        <v>844</v>
      </c>
      <c r="G315" s="16">
        <v>360</v>
      </c>
      <c r="H315" s="16">
        <v>150</v>
      </c>
      <c r="I315" s="25">
        <f t="shared" si="4"/>
        <v>856.8</v>
      </c>
      <c r="J315" s="26"/>
    </row>
    <row r="316" ht="45" hidden="1" customHeight="1" spans="1:10">
      <c r="A316" s="38">
        <v>8</v>
      </c>
      <c r="B316" s="39" t="s">
        <v>845</v>
      </c>
      <c r="C316" s="39" t="s">
        <v>158</v>
      </c>
      <c r="D316" s="39" t="s">
        <v>846</v>
      </c>
      <c r="E316" s="40" t="s">
        <v>44</v>
      </c>
      <c r="F316" s="16" t="s">
        <v>847</v>
      </c>
      <c r="G316" s="16">
        <v>360</v>
      </c>
      <c r="H316" s="16">
        <v>150</v>
      </c>
      <c r="I316" s="25">
        <f t="shared" si="4"/>
        <v>565.2</v>
      </c>
      <c r="J316" s="26"/>
    </row>
    <row r="317" ht="18" hidden="1" customHeight="1" spans="1:10">
      <c r="A317" s="38"/>
      <c r="B317" s="39"/>
      <c r="C317" s="39" t="s">
        <v>848</v>
      </c>
      <c r="D317" s="39"/>
      <c r="E317" s="39"/>
      <c r="F317" s="16"/>
      <c r="G317" s="17"/>
      <c r="H317" s="17"/>
      <c r="I317" s="25"/>
      <c r="J317" s="26"/>
    </row>
    <row r="318" ht="56.25" hidden="1" customHeight="1" spans="1:10">
      <c r="A318" s="38">
        <v>1</v>
      </c>
      <c r="B318" s="39" t="s">
        <v>849</v>
      </c>
      <c r="C318" s="39" t="s">
        <v>813</v>
      </c>
      <c r="D318" s="39" t="s">
        <v>850</v>
      </c>
      <c r="E318" s="40" t="s">
        <v>44</v>
      </c>
      <c r="F318" s="16" t="s">
        <v>851</v>
      </c>
      <c r="G318" s="16">
        <v>430</v>
      </c>
      <c r="H318" s="16">
        <v>280</v>
      </c>
      <c r="I318" s="25">
        <f t="shared" si="4"/>
        <v>20777.6</v>
      </c>
      <c r="J318" s="26"/>
    </row>
    <row r="319" ht="45" hidden="1" customHeight="1" spans="1:10">
      <c r="A319" s="38">
        <v>2</v>
      </c>
      <c r="B319" s="39" t="s">
        <v>852</v>
      </c>
      <c r="C319" s="39" t="s">
        <v>853</v>
      </c>
      <c r="D319" s="39" t="s">
        <v>854</v>
      </c>
      <c r="E319" s="40" t="s">
        <v>44</v>
      </c>
      <c r="F319" s="16" t="s">
        <v>855</v>
      </c>
      <c r="G319" s="16">
        <v>530</v>
      </c>
      <c r="H319" s="16">
        <v>380</v>
      </c>
      <c r="I319" s="25">
        <f t="shared" si="4"/>
        <v>5713.4</v>
      </c>
      <c r="J319" s="26"/>
    </row>
    <row r="320" ht="33.75" hidden="1" customHeight="1" spans="1:10">
      <c r="A320" s="38">
        <v>3</v>
      </c>
      <c r="B320" s="39" t="s">
        <v>856</v>
      </c>
      <c r="C320" s="39" t="s">
        <v>139</v>
      </c>
      <c r="D320" s="39" t="s">
        <v>821</v>
      </c>
      <c r="E320" s="40" t="s">
        <v>72</v>
      </c>
      <c r="F320" s="16" t="s">
        <v>857</v>
      </c>
      <c r="G320" s="16">
        <v>28</v>
      </c>
      <c r="H320" s="16">
        <v>14</v>
      </c>
      <c r="I320" s="25">
        <f t="shared" si="4"/>
        <v>572.04</v>
      </c>
      <c r="J320" s="26"/>
    </row>
    <row r="321" ht="33.75" hidden="1" customHeight="1" spans="1:10">
      <c r="A321" s="38">
        <v>4</v>
      </c>
      <c r="B321" s="39" t="s">
        <v>858</v>
      </c>
      <c r="C321" s="39" t="s">
        <v>859</v>
      </c>
      <c r="D321" s="39" t="s">
        <v>860</v>
      </c>
      <c r="E321" s="40" t="s">
        <v>178</v>
      </c>
      <c r="F321" s="16" t="s">
        <v>179</v>
      </c>
      <c r="G321" s="16">
        <v>2432</v>
      </c>
      <c r="H321" s="16">
        <v>800</v>
      </c>
      <c r="I321" s="25">
        <f t="shared" si="4"/>
        <v>2432</v>
      </c>
      <c r="J321" s="26"/>
    </row>
    <row r="322" ht="69" hidden="1" customHeight="1" spans="1:10">
      <c r="A322" s="38">
        <v>5</v>
      </c>
      <c r="B322" s="39" t="s">
        <v>861</v>
      </c>
      <c r="C322" s="39" t="s">
        <v>862</v>
      </c>
      <c r="D322" s="39" t="s">
        <v>863</v>
      </c>
      <c r="E322" s="40" t="s">
        <v>145</v>
      </c>
      <c r="F322" s="16" t="s">
        <v>179</v>
      </c>
      <c r="G322" s="16">
        <v>10300</v>
      </c>
      <c r="H322" s="16">
        <v>8500</v>
      </c>
      <c r="I322" s="25">
        <f t="shared" si="4"/>
        <v>10300</v>
      </c>
      <c r="J322" s="26"/>
    </row>
    <row r="323" ht="56.25" hidden="1" customHeight="1" spans="1:10">
      <c r="A323" s="38">
        <v>6</v>
      </c>
      <c r="B323" s="39" t="s">
        <v>864</v>
      </c>
      <c r="C323" s="39" t="s">
        <v>862</v>
      </c>
      <c r="D323" s="39" t="s">
        <v>865</v>
      </c>
      <c r="E323" s="40" t="s">
        <v>145</v>
      </c>
      <c r="F323" s="16" t="s">
        <v>170</v>
      </c>
      <c r="G323" s="16">
        <v>2700</v>
      </c>
      <c r="H323" s="16">
        <v>2300</v>
      </c>
      <c r="I323" s="25">
        <f t="shared" si="4"/>
        <v>5400</v>
      </c>
      <c r="J323" s="26"/>
    </row>
    <row r="324" ht="33.75" hidden="1" customHeight="1" spans="1:10">
      <c r="A324" s="38">
        <v>7</v>
      </c>
      <c r="B324" s="39" t="s">
        <v>866</v>
      </c>
      <c r="C324" s="39" t="s">
        <v>265</v>
      </c>
      <c r="D324" s="39" t="s">
        <v>867</v>
      </c>
      <c r="E324" s="40" t="s">
        <v>474</v>
      </c>
      <c r="F324" s="16" t="s">
        <v>179</v>
      </c>
      <c r="G324" s="16">
        <v>9000</v>
      </c>
      <c r="H324" s="16">
        <v>6600</v>
      </c>
      <c r="I324" s="25">
        <f t="shared" si="4"/>
        <v>9000</v>
      </c>
      <c r="J324" s="26"/>
    </row>
    <row r="325" ht="18" hidden="1" customHeight="1" spans="1:10">
      <c r="A325" s="38"/>
      <c r="B325" s="39"/>
      <c r="C325" s="39" t="s">
        <v>295</v>
      </c>
      <c r="D325" s="39"/>
      <c r="E325" s="39"/>
      <c r="F325" s="16"/>
      <c r="G325" s="17"/>
      <c r="H325" s="17"/>
      <c r="I325" s="25">
        <f t="shared" si="4"/>
        <v>0</v>
      </c>
      <c r="J325" s="26"/>
    </row>
    <row r="326" ht="62" hidden="1" customHeight="1" spans="1:10">
      <c r="A326" s="38">
        <v>1</v>
      </c>
      <c r="B326" s="39" t="s">
        <v>868</v>
      </c>
      <c r="C326" s="41" t="s">
        <v>302</v>
      </c>
      <c r="D326" s="39" t="s">
        <v>869</v>
      </c>
      <c r="E326" s="40" t="s">
        <v>44</v>
      </c>
      <c r="F326" s="16" t="s">
        <v>870</v>
      </c>
      <c r="G326" s="16">
        <f>H326+340</f>
        <v>510</v>
      </c>
      <c r="H326" s="16">
        <v>170</v>
      </c>
      <c r="I326" s="25">
        <f t="shared" si="4"/>
        <v>7537.8</v>
      </c>
      <c r="J326" s="43" t="s">
        <v>871</v>
      </c>
    </row>
    <row r="327" ht="27" hidden="1" customHeight="1" spans="1:10">
      <c r="A327" s="38"/>
      <c r="B327" s="39"/>
      <c r="C327" s="39" t="s">
        <v>872</v>
      </c>
      <c r="D327" s="39"/>
      <c r="E327" s="39"/>
      <c r="F327" s="16"/>
      <c r="G327" s="17"/>
      <c r="H327" s="17"/>
      <c r="I327" s="25"/>
      <c r="J327" s="26"/>
    </row>
    <row r="328" ht="55" hidden="1" customHeight="1" spans="1:10">
      <c r="A328" s="38">
        <v>1</v>
      </c>
      <c r="B328" s="39" t="s">
        <v>873</v>
      </c>
      <c r="C328" s="39" t="s">
        <v>874</v>
      </c>
      <c r="D328" s="39" t="s">
        <v>875</v>
      </c>
      <c r="E328" s="40" t="s">
        <v>44</v>
      </c>
      <c r="F328" s="16" t="s">
        <v>876</v>
      </c>
      <c r="G328" s="16">
        <v>210</v>
      </c>
      <c r="H328" s="16">
        <v>110</v>
      </c>
      <c r="I328" s="25">
        <f t="shared" ref="I328:I392" si="5">G328*F328</f>
        <v>4059.3</v>
      </c>
      <c r="J328" s="26" t="s">
        <v>52</v>
      </c>
    </row>
    <row r="329" ht="18" hidden="1" customHeight="1" spans="1:10">
      <c r="A329" s="38"/>
      <c r="B329" s="39"/>
      <c r="C329" s="39" t="s">
        <v>877</v>
      </c>
      <c r="D329" s="39"/>
      <c r="E329" s="39"/>
      <c r="F329" s="16"/>
      <c r="G329" s="17"/>
      <c r="H329" s="17"/>
      <c r="I329" s="25">
        <f t="shared" si="5"/>
        <v>0</v>
      </c>
      <c r="J329" s="26"/>
    </row>
    <row r="330" ht="56.25" hidden="1" customHeight="1" spans="1:10">
      <c r="A330" s="38">
        <v>1</v>
      </c>
      <c r="B330" s="39" t="s">
        <v>878</v>
      </c>
      <c r="C330" s="39" t="s">
        <v>853</v>
      </c>
      <c r="D330" s="39" t="s">
        <v>879</v>
      </c>
      <c r="E330" s="40" t="s">
        <v>44</v>
      </c>
      <c r="F330" s="16" t="s">
        <v>880</v>
      </c>
      <c r="G330" s="16">
        <v>530</v>
      </c>
      <c r="H330" s="16">
        <v>380</v>
      </c>
      <c r="I330" s="25">
        <f t="shared" si="5"/>
        <v>19811.4</v>
      </c>
      <c r="J330" s="26"/>
    </row>
    <row r="331" ht="56.25" hidden="1" customHeight="1" spans="1:10">
      <c r="A331" s="38">
        <v>2</v>
      </c>
      <c r="B331" s="39" t="s">
        <v>881</v>
      </c>
      <c r="C331" s="39" t="s">
        <v>813</v>
      </c>
      <c r="D331" s="39" t="s">
        <v>850</v>
      </c>
      <c r="E331" s="40" t="s">
        <v>44</v>
      </c>
      <c r="F331" s="16" t="s">
        <v>882</v>
      </c>
      <c r="G331" s="16">
        <v>430</v>
      </c>
      <c r="H331" s="16">
        <v>280</v>
      </c>
      <c r="I331" s="25">
        <f t="shared" si="5"/>
        <v>6630.6</v>
      </c>
      <c r="J331" s="26"/>
    </row>
    <row r="332" ht="45" hidden="1" customHeight="1" spans="1:10">
      <c r="A332" s="38">
        <v>3</v>
      </c>
      <c r="B332" s="39" t="s">
        <v>883</v>
      </c>
      <c r="C332" s="39" t="s">
        <v>884</v>
      </c>
      <c r="D332" s="39" t="s">
        <v>885</v>
      </c>
      <c r="E332" s="40" t="s">
        <v>44</v>
      </c>
      <c r="F332" s="16" t="s">
        <v>141</v>
      </c>
      <c r="G332" s="16">
        <v>180</v>
      </c>
      <c r="H332" s="16">
        <v>35</v>
      </c>
      <c r="I332" s="25">
        <f t="shared" si="5"/>
        <v>1690.2</v>
      </c>
      <c r="J332" s="26"/>
    </row>
    <row r="333" ht="22.5" hidden="1" customHeight="1" spans="1:10">
      <c r="A333" s="38">
        <v>4</v>
      </c>
      <c r="B333" s="39" t="s">
        <v>886</v>
      </c>
      <c r="C333" s="39" t="s">
        <v>817</v>
      </c>
      <c r="D333" s="39" t="s">
        <v>818</v>
      </c>
      <c r="E333" s="40" t="s">
        <v>72</v>
      </c>
      <c r="F333" s="16" t="s">
        <v>887</v>
      </c>
      <c r="G333" s="16">
        <v>28</v>
      </c>
      <c r="H333" s="16">
        <v>14</v>
      </c>
      <c r="I333" s="25">
        <f t="shared" si="5"/>
        <v>3392.48</v>
      </c>
      <c r="J333" s="26"/>
    </row>
    <row r="334" ht="33.75" hidden="1" customHeight="1" spans="1:10">
      <c r="A334" s="38">
        <v>5</v>
      </c>
      <c r="B334" s="39" t="s">
        <v>888</v>
      </c>
      <c r="C334" s="39" t="s">
        <v>139</v>
      </c>
      <c r="D334" s="39" t="s">
        <v>821</v>
      </c>
      <c r="E334" s="40" t="s">
        <v>72</v>
      </c>
      <c r="F334" s="16" t="s">
        <v>889</v>
      </c>
      <c r="G334" s="16">
        <v>28</v>
      </c>
      <c r="H334" s="16">
        <v>14</v>
      </c>
      <c r="I334" s="25">
        <f t="shared" si="5"/>
        <v>652.12</v>
      </c>
      <c r="J334" s="26"/>
    </row>
    <row r="335" ht="33.75" hidden="1" customHeight="1" spans="1:10">
      <c r="A335" s="38">
        <v>6</v>
      </c>
      <c r="B335" s="39" t="s">
        <v>890</v>
      </c>
      <c r="C335" s="39" t="s">
        <v>859</v>
      </c>
      <c r="D335" s="39" t="s">
        <v>891</v>
      </c>
      <c r="E335" s="40" t="s">
        <v>178</v>
      </c>
      <c r="F335" s="16" t="s">
        <v>179</v>
      </c>
      <c r="G335" s="16">
        <v>2432</v>
      </c>
      <c r="H335" s="16">
        <v>800</v>
      </c>
      <c r="I335" s="25">
        <f t="shared" si="5"/>
        <v>2432</v>
      </c>
      <c r="J335" s="26"/>
    </row>
    <row r="336" ht="56.25" hidden="1" customHeight="1" spans="1:10">
      <c r="A336" s="38">
        <v>7</v>
      </c>
      <c r="B336" s="39" t="s">
        <v>892</v>
      </c>
      <c r="C336" s="39" t="s">
        <v>862</v>
      </c>
      <c r="D336" s="39" t="s">
        <v>893</v>
      </c>
      <c r="E336" s="40" t="s">
        <v>145</v>
      </c>
      <c r="F336" s="16" t="s">
        <v>179</v>
      </c>
      <c r="G336" s="16">
        <v>5000</v>
      </c>
      <c r="H336" s="16">
        <v>4600</v>
      </c>
      <c r="I336" s="25">
        <f t="shared" si="5"/>
        <v>5000</v>
      </c>
      <c r="J336" s="26"/>
    </row>
    <row r="337" ht="52" hidden="1" customHeight="1" spans="1:10">
      <c r="A337" s="38">
        <v>8</v>
      </c>
      <c r="B337" s="39" t="s">
        <v>894</v>
      </c>
      <c r="C337" s="39" t="s">
        <v>265</v>
      </c>
      <c r="D337" s="39" t="s">
        <v>895</v>
      </c>
      <c r="E337" s="40" t="s">
        <v>474</v>
      </c>
      <c r="F337" s="16" t="s">
        <v>179</v>
      </c>
      <c r="G337" s="16">
        <v>6600</v>
      </c>
      <c r="H337" s="16">
        <v>4000</v>
      </c>
      <c r="I337" s="25">
        <f t="shared" si="5"/>
        <v>6600</v>
      </c>
      <c r="J337" s="26"/>
    </row>
    <row r="338" ht="18" hidden="1" customHeight="1" spans="1:10">
      <c r="A338" s="38"/>
      <c r="B338" s="39"/>
      <c r="C338" s="39" t="s">
        <v>896</v>
      </c>
      <c r="D338" s="39"/>
      <c r="E338" s="39"/>
      <c r="F338" s="16"/>
      <c r="G338" s="17"/>
      <c r="H338" s="17"/>
      <c r="I338" s="25"/>
      <c r="J338" s="26"/>
    </row>
    <row r="339" ht="56.25" hidden="1" customHeight="1" spans="1:10">
      <c r="A339" s="38">
        <v>1</v>
      </c>
      <c r="B339" s="39" t="s">
        <v>897</v>
      </c>
      <c r="C339" s="39" t="s">
        <v>813</v>
      </c>
      <c r="D339" s="39" t="s">
        <v>898</v>
      </c>
      <c r="E339" s="40" t="s">
        <v>44</v>
      </c>
      <c r="F339" s="16" t="s">
        <v>899</v>
      </c>
      <c r="G339" s="16">
        <v>430</v>
      </c>
      <c r="H339" s="16">
        <v>280</v>
      </c>
      <c r="I339" s="25">
        <f t="shared" si="5"/>
        <v>10930.6</v>
      </c>
      <c r="J339" s="26"/>
    </row>
    <row r="340" ht="45" hidden="1" customHeight="1" spans="1:10">
      <c r="A340" s="38">
        <v>2</v>
      </c>
      <c r="B340" s="39" t="s">
        <v>900</v>
      </c>
      <c r="C340" s="39" t="s">
        <v>901</v>
      </c>
      <c r="D340" s="39" t="s">
        <v>902</v>
      </c>
      <c r="E340" s="40" t="s">
        <v>44</v>
      </c>
      <c r="F340" s="16" t="s">
        <v>903</v>
      </c>
      <c r="G340" s="16">
        <v>290.62</v>
      </c>
      <c r="H340" s="16">
        <v>210.62</v>
      </c>
      <c r="I340" s="25">
        <f t="shared" si="5"/>
        <v>1345.5706</v>
      </c>
      <c r="J340" s="26"/>
    </row>
    <row r="341" ht="45" hidden="1" customHeight="1" spans="1:10">
      <c r="A341" s="38">
        <v>3</v>
      </c>
      <c r="B341" s="39" t="s">
        <v>904</v>
      </c>
      <c r="C341" s="39" t="s">
        <v>853</v>
      </c>
      <c r="D341" s="39" t="s">
        <v>905</v>
      </c>
      <c r="E341" s="40" t="s">
        <v>44</v>
      </c>
      <c r="F341" s="16" t="s">
        <v>906</v>
      </c>
      <c r="G341" s="16">
        <v>530</v>
      </c>
      <c r="H341" s="16">
        <v>380</v>
      </c>
      <c r="I341" s="25">
        <f t="shared" si="5"/>
        <v>4515.6</v>
      </c>
      <c r="J341" s="26"/>
    </row>
    <row r="342" ht="45" hidden="1" customHeight="1" spans="1:10">
      <c r="A342" s="38">
        <v>4</v>
      </c>
      <c r="B342" s="39" t="s">
        <v>907</v>
      </c>
      <c r="C342" s="39" t="s">
        <v>908</v>
      </c>
      <c r="D342" s="39" t="s">
        <v>909</v>
      </c>
      <c r="E342" s="40" t="s">
        <v>44</v>
      </c>
      <c r="F342" s="16" t="s">
        <v>910</v>
      </c>
      <c r="G342" s="16">
        <v>530</v>
      </c>
      <c r="H342" s="16">
        <v>380</v>
      </c>
      <c r="I342" s="25">
        <f t="shared" si="5"/>
        <v>3052.8</v>
      </c>
      <c r="J342" s="26"/>
    </row>
    <row r="343" ht="22.5" hidden="1" customHeight="1" spans="1:10">
      <c r="A343" s="38">
        <v>5</v>
      </c>
      <c r="B343" s="39" t="s">
        <v>911</v>
      </c>
      <c r="C343" s="39" t="s">
        <v>817</v>
      </c>
      <c r="D343" s="39" t="s">
        <v>818</v>
      </c>
      <c r="E343" s="40" t="s">
        <v>72</v>
      </c>
      <c r="F343" s="16" t="s">
        <v>912</v>
      </c>
      <c r="G343" s="16">
        <v>28</v>
      </c>
      <c r="H343" s="16">
        <v>14</v>
      </c>
      <c r="I343" s="25">
        <f t="shared" si="5"/>
        <v>3020.64</v>
      </c>
      <c r="J343" s="26"/>
    </row>
    <row r="344" ht="33.75" hidden="1" customHeight="1" spans="1:10">
      <c r="A344" s="38">
        <v>6</v>
      </c>
      <c r="B344" s="39" t="s">
        <v>913</v>
      </c>
      <c r="C344" s="39" t="s">
        <v>139</v>
      </c>
      <c r="D344" s="39" t="s">
        <v>821</v>
      </c>
      <c r="E344" s="40" t="s">
        <v>72</v>
      </c>
      <c r="F344" s="16" t="s">
        <v>914</v>
      </c>
      <c r="G344" s="16">
        <v>28</v>
      </c>
      <c r="H344" s="16">
        <v>14</v>
      </c>
      <c r="I344" s="25">
        <f t="shared" si="5"/>
        <v>395.92</v>
      </c>
      <c r="J344" s="26"/>
    </row>
    <row r="345" ht="56.25" hidden="1" customHeight="1" spans="1:10">
      <c r="A345" s="38">
        <v>7</v>
      </c>
      <c r="B345" s="39" t="s">
        <v>915</v>
      </c>
      <c r="C345" s="39" t="s">
        <v>862</v>
      </c>
      <c r="D345" s="39" t="s">
        <v>893</v>
      </c>
      <c r="E345" s="40" t="s">
        <v>145</v>
      </c>
      <c r="F345" s="16" t="s">
        <v>179</v>
      </c>
      <c r="G345" s="16">
        <v>5000</v>
      </c>
      <c r="H345" s="16">
        <v>4600</v>
      </c>
      <c r="I345" s="25">
        <f t="shared" si="5"/>
        <v>5000</v>
      </c>
      <c r="J345" s="26"/>
    </row>
    <row r="346" ht="18" hidden="1" customHeight="1" spans="1:10">
      <c r="A346" s="38"/>
      <c r="B346" s="39"/>
      <c r="C346" s="39" t="s">
        <v>916</v>
      </c>
      <c r="D346" s="39"/>
      <c r="E346" s="39"/>
      <c r="F346" s="16"/>
      <c r="G346" s="17"/>
      <c r="H346" s="17"/>
      <c r="I346" s="25"/>
      <c r="J346" s="26"/>
    </row>
    <row r="347" ht="56.25" hidden="1" customHeight="1" spans="1:10">
      <c r="A347" s="38">
        <v>1</v>
      </c>
      <c r="B347" s="39" t="s">
        <v>917</v>
      </c>
      <c r="C347" s="39" t="s">
        <v>813</v>
      </c>
      <c r="D347" s="39" t="s">
        <v>814</v>
      </c>
      <c r="E347" s="40" t="s">
        <v>44</v>
      </c>
      <c r="F347" s="16" t="s">
        <v>918</v>
      </c>
      <c r="G347" s="16">
        <v>430</v>
      </c>
      <c r="H347" s="16">
        <v>280</v>
      </c>
      <c r="I347" s="25">
        <f t="shared" si="5"/>
        <v>20081</v>
      </c>
      <c r="J347" s="26"/>
    </row>
    <row r="348" ht="33.75" hidden="1" customHeight="1" spans="1:10">
      <c r="A348" s="38">
        <v>2</v>
      </c>
      <c r="B348" s="39" t="s">
        <v>919</v>
      </c>
      <c r="C348" s="39" t="s">
        <v>139</v>
      </c>
      <c r="D348" s="39" t="s">
        <v>821</v>
      </c>
      <c r="E348" s="40" t="s">
        <v>72</v>
      </c>
      <c r="F348" s="16" t="s">
        <v>419</v>
      </c>
      <c r="G348" s="16">
        <v>28</v>
      </c>
      <c r="H348" s="16">
        <v>14</v>
      </c>
      <c r="I348" s="25">
        <f t="shared" si="5"/>
        <v>168</v>
      </c>
      <c r="J348" s="26"/>
    </row>
    <row r="349" ht="56.25" hidden="1" customHeight="1" spans="1:10">
      <c r="A349" s="38">
        <v>3</v>
      </c>
      <c r="B349" s="39" t="s">
        <v>920</v>
      </c>
      <c r="C349" s="39" t="s">
        <v>921</v>
      </c>
      <c r="D349" s="39" t="s">
        <v>922</v>
      </c>
      <c r="E349" s="40" t="s">
        <v>145</v>
      </c>
      <c r="F349" s="16" t="s">
        <v>170</v>
      </c>
      <c r="G349" s="16">
        <v>2500</v>
      </c>
      <c r="H349" s="16">
        <v>2300</v>
      </c>
      <c r="I349" s="25">
        <f t="shared" si="5"/>
        <v>5000</v>
      </c>
      <c r="J349" s="26"/>
    </row>
    <row r="350" ht="81.75" hidden="1" customHeight="1" spans="1:10">
      <c r="A350" s="38"/>
      <c r="B350" s="39"/>
      <c r="C350" s="39" t="s">
        <v>923</v>
      </c>
      <c r="D350" s="39"/>
      <c r="E350" s="39"/>
      <c r="F350" s="16"/>
      <c r="G350" s="17"/>
      <c r="H350" s="17"/>
      <c r="I350" s="25">
        <f t="shared" si="5"/>
        <v>0</v>
      </c>
      <c r="J350" s="26"/>
    </row>
    <row r="351" ht="33.75" hidden="1" customHeight="1" spans="1:10">
      <c r="A351" s="38">
        <v>1</v>
      </c>
      <c r="B351" s="39" t="s">
        <v>924</v>
      </c>
      <c r="C351" s="39" t="s">
        <v>507</v>
      </c>
      <c r="D351" s="39" t="s">
        <v>925</v>
      </c>
      <c r="E351" s="40" t="s">
        <v>44</v>
      </c>
      <c r="F351" s="16" t="s">
        <v>926</v>
      </c>
      <c r="G351" s="16">
        <v>30</v>
      </c>
      <c r="H351" s="16">
        <v>3.5</v>
      </c>
      <c r="I351" s="25">
        <f t="shared" si="5"/>
        <v>22504.5</v>
      </c>
      <c r="J351" s="26" t="s">
        <v>46</v>
      </c>
    </row>
    <row r="352" ht="45" hidden="1" customHeight="1" spans="1:10">
      <c r="A352" s="38">
        <v>2</v>
      </c>
      <c r="B352" s="39" t="s">
        <v>927</v>
      </c>
      <c r="C352" s="39" t="s">
        <v>511</v>
      </c>
      <c r="D352" s="39" t="s">
        <v>928</v>
      </c>
      <c r="E352" s="40" t="s">
        <v>72</v>
      </c>
      <c r="F352" s="16" t="s">
        <v>929</v>
      </c>
      <c r="G352" s="16">
        <v>27.5</v>
      </c>
      <c r="H352" s="16">
        <v>7.5</v>
      </c>
      <c r="I352" s="25">
        <f t="shared" si="5"/>
        <v>6184.2</v>
      </c>
      <c r="J352" s="26" t="s">
        <v>52</v>
      </c>
    </row>
    <row r="353" ht="45" hidden="1" customHeight="1" spans="1:10">
      <c r="A353" s="38">
        <v>3</v>
      </c>
      <c r="B353" s="39" t="s">
        <v>930</v>
      </c>
      <c r="C353" s="39" t="s">
        <v>139</v>
      </c>
      <c r="D353" s="39" t="s">
        <v>931</v>
      </c>
      <c r="E353" s="40" t="s">
        <v>72</v>
      </c>
      <c r="F353" s="16" t="s">
        <v>932</v>
      </c>
      <c r="G353" s="16">
        <v>28</v>
      </c>
      <c r="H353" s="16">
        <v>14</v>
      </c>
      <c r="I353" s="25">
        <f t="shared" si="5"/>
        <v>812</v>
      </c>
      <c r="J353" s="42"/>
    </row>
    <row r="354" ht="25.5" hidden="1" customHeight="1" spans="1:10">
      <c r="A354" s="38"/>
      <c r="B354" s="39"/>
      <c r="C354" s="39" t="s">
        <v>933</v>
      </c>
      <c r="D354" s="39"/>
      <c r="E354" s="39"/>
      <c r="F354" s="16"/>
      <c r="G354" s="17"/>
      <c r="H354" s="17"/>
      <c r="I354" s="25">
        <f t="shared" si="5"/>
        <v>0</v>
      </c>
      <c r="J354" s="26"/>
    </row>
    <row r="355" ht="45" hidden="1" customHeight="1" spans="1:10">
      <c r="A355" s="38">
        <v>1</v>
      </c>
      <c r="B355" s="39" t="s">
        <v>934</v>
      </c>
      <c r="C355" s="39" t="s">
        <v>874</v>
      </c>
      <c r="D355" s="39" t="s">
        <v>935</v>
      </c>
      <c r="E355" s="40" t="s">
        <v>44</v>
      </c>
      <c r="F355" s="16" t="s">
        <v>936</v>
      </c>
      <c r="G355" s="16">
        <v>210</v>
      </c>
      <c r="H355" s="16">
        <v>110</v>
      </c>
      <c r="I355" s="25">
        <f t="shared" si="5"/>
        <v>20120.1</v>
      </c>
      <c r="J355" s="26" t="s">
        <v>52</v>
      </c>
    </row>
    <row r="356" ht="22.5" hidden="1" customHeight="1" spans="1:10">
      <c r="A356" s="38">
        <v>2</v>
      </c>
      <c r="B356" s="39" t="s">
        <v>937</v>
      </c>
      <c r="C356" s="39" t="s">
        <v>938</v>
      </c>
      <c r="D356" s="39" t="s">
        <v>939</v>
      </c>
      <c r="E356" s="40" t="s">
        <v>44</v>
      </c>
      <c r="F356" s="16" t="s">
        <v>940</v>
      </c>
      <c r="G356" s="16">
        <v>180</v>
      </c>
      <c r="H356" s="16">
        <v>150</v>
      </c>
      <c r="I356" s="25">
        <f t="shared" si="5"/>
        <v>3796.2</v>
      </c>
      <c r="J356" s="26"/>
    </row>
    <row r="357" ht="33.75" hidden="1" customHeight="1" spans="1:10">
      <c r="A357" s="38">
        <v>3</v>
      </c>
      <c r="B357" s="39" t="s">
        <v>941</v>
      </c>
      <c r="C357" s="39" t="s">
        <v>942</v>
      </c>
      <c r="D357" s="39" t="s">
        <v>943</v>
      </c>
      <c r="E357" s="40" t="s">
        <v>944</v>
      </c>
      <c r="F357" s="16" t="s">
        <v>945</v>
      </c>
      <c r="G357" s="16">
        <v>600</v>
      </c>
      <c r="H357" s="16">
        <v>200</v>
      </c>
      <c r="I357" s="25">
        <f t="shared" si="5"/>
        <v>486</v>
      </c>
      <c r="J357" s="26"/>
    </row>
    <row r="358" ht="18" hidden="1" customHeight="1" spans="1:10">
      <c r="A358" s="38"/>
      <c r="B358" s="39"/>
      <c r="C358" s="39" t="s">
        <v>40</v>
      </c>
      <c r="D358" s="39"/>
      <c r="E358" s="39"/>
      <c r="F358" s="16"/>
      <c r="G358" s="17"/>
      <c r="H358" s="17"/>
      <c r="I358" s="25"/>
      <c r="J358" s="26"/>
    </row>
    <row r="359" ht="101.25" hidden="1" customHeight="1" spans="1:10">
      <c r="A359" s="38">
        <v>1</v>
      </c>
      <c r="B359" s="39" t="s">
        <v>946</v>
      </c>
      <c r="C359" s="39" t="s">
        <v>80</v>
      </c>
      <c r="D359" s="39" t="s">
        <v>947</v>
      </c>
      <c r="E359" s="40" t="s">
        <v>44</v>
      </c>
      <c r="F359" s="16" t="s">
        <v>948</v>
      </c>
      <c r="G359" s="16">
        <v>165</v>
      </c>
      <c r="H359" s="16">
        <v>85</v>
      </c>
      <c r="I359" s="25">
        <f t="shared" si="5"/>
        <v>5878.95</v>
      </c>
      <c r="J359" s="26" t="s">
        <v>83</v>
      </c>
    </row>
    <row r="360" ht="67.5" hidden="1" customHeight="1" spans="1:10">
      <c r="A360" s="38">
        <v>2</v>
      </c>
      <c r="B360" s="39" t="s">
        <v>949</v>
      </c>
      <c r="C360" s="39" t="s">
        <v>950</v>
      </c>
      <c r="D360" s="39" t="s">
        <v>951</v>
      </c>
      <c r="E360" s="40" t="s">
        <v>44</v>
      </c>
      <c r="F360" s="16" t="s">
        <v>952</v>
      </c>
      <c r="G360" s="16">
        <v>180</v>
      </c>
      <c r="H360" s="16">
        <v>110</v>
      </c>
      <c r="I360" s="25">
        <f t="shared" si="5"/>
        <v>6609.6</v>
      </c>
      <c r="J360" s="26" t="s">
        <v>83</v>
      </c>
    </row>
    <row r="361" ht="112.5" hidden="1" customHeight="1" spans="1:10">
      <c r="A361" s="38">
        <v>3</v>
      </c>
      <c r="B361" s="39" t="s">
        <v>953</v>
      </c>
      <c r="C361" s="39" t="s">
        <v>88</v>
      </c>
      <c r="D361" s="39" t="s">
        <v>954</v>
      </c>
      <c r="E361" s="40" t="s">
        <v>44</v>
      </c>
      <c r="F361" s="16" t="s">
        <v>955</v>
      </c>
      <c r="G361" s="16">
        <v>327</v>
      </c>
      <c r="H361" s="16">
        <v>95.2</v>
      </c>
      <c r="I361" s="25">
        <f t="shared" si="5"/>
        <v>30976.71</v>
      </c>
      <c r="J361" s="26" t="s">
        <v>83</v>
      </c>
    </row>
    <row r="362" ht="112.5" hidden="1" customHeight="1" spans="1:10">
      <c r="A362" s="38">
        <v>4</v>
      </c>
      <c r="B362" s="39" t="s">
        <v>956</v>
      </c>
      <c r="C362" s="39" t="s">
        <v>80</v>
      </c>
      <c r="D362" s="39" t="s">
        <v>957</v>
      </c>
      <c r="E362" s="40" t="s">
        <v>44</v>
      </c>
      <c r="F362" s="16" t="s">
        <v>958</v>
      </c>
      <c r="G362" s="16">
        <v>187</v>
      </c>
      <c r="H362" s="16">
        <v>85</v>
      </c>
      <c r="I362" s="25">
        <f t="shared" si="5"/>
        <v>899.47</v>
      </c>
      <c r="J362" s="26" t="s">
        <v>83</v>
      </c>
    </row>
    <row r="363" ht="112.5" hidden="1" customHeight="1" spans="1:10">
      <c r="A363" s="38">
        <v>5</v>
      </c>
      <c r="B363" s="39" t="s">
        <v>959</v>
      </c>
      <c r="C363" s="39" t="s">
        <v>88</v>
      </c>
      <c r="D363" s="39" t="s">
        <v>960</v>
      </c>
      <c r="E363" s="40" t="s">
        <v>44</v>
      </c>
      <c r="F363" s="16" t="s">
        <v>961</v>
      </c>
      <c r="G363" s="16">
        <v>347</v>
      </c>
      <c r="H363" s="16">
        <v>95.2</v>
      </c>
      <c r="I363" s="25">
        <f t="shared" si="5"/>
        <v>15243.71</v>
      </c>
      <c r="J363" s="26" t="s">
        <v>83</v>
      </c>
    </row>
    <row r="364" ht="112.5" hidden="1" customHeight="1" spans="1:10">
      <c r="A364" s="38">
        <v>6</v>
      </c>
      <c r="B364" s="39" t="s">
        <v>962</v>
      </c>
      <c r="C364" s="39" t="s">
        <v>80</v>
      </c>
      <c r="D364" s="39" t="s">
        <v>963</v>
      </c>
      <c r="E364" s="40" t="s">
        <v>44</v>
      </c>
      <c r="F364" s="16" t="s">
        <v>964</v>
      </c>
      <c r="G364" s="16">
        <v>187</v>
      </c>
      <c r="H364" s="16">
        <v>85</v>
      </c>
      <c r="I364" s="25">
        <f t="shared" si="5"/>
        <v>652.63</v>
      </c>
      <c r="J364" s="26" t="s">
        <v>83</v>
      </c>
    </row>
    <row r="365" ht="112.5" hidden="1" customHeight="1" spans="1:10">
      <c r="A365" s="38">
        <v>7</v>
      </c>
      <c r="B365" s="39" t="s">
        <v>965</v>
      </c>
      <c r="C365" s="39" t="s">
        <v>80</v>
      </c>
      <c r="D365" s="39" t="s">
        <v>966</v>
      </c>
      <c r="E365" s="40" t="s">
        <v>44</v>
      </c>
      <c r="F365" s="16" t="s">
        <v>967</v>
      </c>
      <c r="G365" s="16">
        <v>187</v>
      </c>
      <c r="H365" s="16">
        <v>85</v>
      </c>
      <c r="I365" s="25">
        <f t="shared" si="5"/>
        <v>626.45</v>
      </c>
      <c r="J365" s="26" t="s">
        <v>83</v>
      </c>
    </row>
    <row r="366" ht="112.5" hidden="1" customHeight="1" spans="1:10">
      <c r="A366" s="38">
        <v>8</v>
      </c>
      <c r="B366" s="39" t="s">
        <v>968</v>
      </c>
      <c r="C366" s="39" t="s">
        <v>88</v>
      </c>
      <c r="D366" s="39" t="s">
        <v>969</v>
      </c>
      <c r="E366" s="40" t="s">
        <v>44</v>
      </c>
      <c r="F366" s="16" t="s">
        <v>612</v>
      </c>
      <c r="G366" s="16">
        <v>337</v>
      </c>
      <c r="H366" s="16">
        <v>95.2</v>
      </c>
      <c r="I366" s="25">
        <f t="shared" si="5"/>
        <v>11147.96</v>
      </c>
      <c r="J366" s="26" t="s">
        <v>83</v>
      </c>
    </row>
    <row r="367" ht="112.5" hidden="1" customHeight="1" spans="1:10">
      <c r="A367" s="38">
        <v>9</v>
      </c>
      <c r="B367" s="39" t="s">
        <v>970</v>
      </c>
      <c r="C367" s="39" t="s">
        <v>88</v>
      </c>
      <c r="D367" s="39" t="s">
        <v>971</v>
      </c>
      <c r="E367" s="40" t="s">
        <v>44</v>
      </c>
      <c r="F367" s="16" t="s">
        <v>972</v>
      </c>
      <c r="G367" s="16">
        <v>327</v>
      </c>
      <c r="H367" s="16">
        <v>95.2</v>
      </c>
      <c r="I367" s="25">
        <f t="shared" si="5"/>
        <v>5300.67</v>
      </c>
      <c r="J367" s="26" t="s">
        <v>83</v>
      </c>
    </row>
    <row r="368" ht="101.25" hidden="1" customHeight="1" spans="1:10">
      <c r="A368" s="38">
        <v>10</v>
      </c>
      <c r="B368" s="39" t="s">
        <v>973</v>
      </c>
      <c r="C368" s="39" t="s">
        <v>80</v>
      </c>
      <c r="D368" s="39" t="s">
        <v>974</v>
      </c>
      <c r="E368" s="40" t="s">
        <v>44</v>
      </c>
      <c r="F368" s="16" t="s">
        <v>975</v>
      </c>
      <c r="G368" s="16">
        <v>205.9</v>
      </c>
      <c r="H368" s="16">
        <v>75</v>
      </c>
      <c r="I368" s="25">
        <f t="shared" si="5"/>
        <v>61559.982</v>
      </c>
      <c r="J368" s="26" t="s">
        <v>83</v>
      </c>
    </row>
    <row r="369" ht="67.5" hidden="1" customHeight="1" spans="1:10">
      <c r="A369" s="38">
        <v>11</v>
      </c>
      <c r="B369" s="39" t="s">
        <v>976</v>
      </c>
      <c r="C369" s="39" t="s">
        <v>977</v>
      </c>
      <c r="D369" s="39" t="s">
        <v>978</v>
      </c>
      <c r="E369" s="40" t="s">
        <v>44</v>
      </c>
      <c r="F369" s="16" t="s">
        <v>979</v>
      </c>
      <c r="G369" s="16">
        <v>180</v>
      </c>
      <c r="H369" s="16">
        <v>110</v>
      </c>
      <c r="I369" s="25">
        <f t="shared" si="5"/>
        <v>2392.2</v>
      </c>
      <c r="J369" s="26" t="s">
        <v>83</v>
      </c>
    </row>
    <row r="370" ht="70.5" hidden="1" customHeight="1" spans="1:10">
      <c r="A370" s="38">
        <v>12</v>
      </c>
      <c r="B370" s="39" t="s">
        <v>980</v>
      </c>
      <c r="C370" s="39" t="s">
        <v>740</v>
      </c>
      <c r="D370" s="39" t="s">
        <v>981</v>
      </c>
      <c r="E370" s="40" t="s">
        <v>72</v>
      </c>
      <c r="F370" s="16" t="s">
        <v>982</v>
      </c>
      <c r="G370" s="16">
        <v>72</v>
      </c>
      <c r="H370" s="16">
        <v>26</v>
      </c>
      <c r="I370" s="25">
        <f t="shared" si="5"/>
        <v>1967.04</v>
      </c>
      <c r="J370" s="26"/>
    </row>
    <row r="371" ht="18" hidden="1" customHeight="1" spans="1:10">
      <c r="A371" s="38"/>
      <c r="B371" s="39"/>
      <c r="C371" s="39" t="s">
        <v>983</v>
      </c>
      <c r="D371" s="39"/>
      <c r="E371" s="39"/>
      <c r="F371" s="16"/>
      <c r="G371" s="16"/>
      <c r="H371" s="16"/>
      <c r="I371" s="25"/>
      <c r="J371" s="26"/>
    </row>
    <row r="372" ht="45" hidden="1" customHeight="1" spans="1:10">
      <c r="A372" s="38">
        <v>1</v>
      </c>
      <c r="B372" s="39" t="s">
        <v>984</v>
      </c>
      <c r="C372" s="39" t="s">
        <v>983</v>
      </c>
      <c r="D372" s="39" t="s">
        <v>985</v>
      </c>
      <c r="E372" s="40" t="s">
        <v>44</v>
      </c>
      <c r="F372" s="16" t="s">
        <v>614</v>
      </c>
      <c r="G372" s="16">
        <v>710.59</v>
      </c>
      <c r="H372" s="16">
        <v>641.59</v>
      </c>
      <c r="I372" s="25">
        <f t="shared" si="5"/>
        <v>8953.434</v>
      </c>
      <c r="J372" s="26"/>
    </row>
    <row r="373" ht="45" hidden="1" customHeight="1" spans="1:10">
      <c r="A373" s="38">
        <v>2</v>
      </c>
      <c r="B373" s="39" t="s">
        <v>986</v>
      </c>
      <c r="C373" s="39" t="s">
        <v>983</v>
      </c>
      <c r="D373" s="39" t="s">
        <v>987</v>
      </c>
      <c r="E373" s="40" t="s">
        <v>44</v>
      </c>
      <c r="F373" s="16" t="s">
        <v>988</v>
      </c>
      <c r="G373" s="16">
        <v>689.47</v>
      </c>
      <c r="H373" s="16">
        <v>619.47</v>
      </c>
      <c r="I373" s="25">
        <f t="shared" si="5"/>
        <v>5212.3932</v>
      </c>
      <c r="J373" s="26"/>
    </row>
    <row r="374" ht="45" hidden="1" customHeight="1" spans="1:10">
      <c r="A374" s="38">
        <v>3</v>
      </c>
      <c r="B374" s="39" t="s">
        <v>989</v>
      </c>
      <c r="C374" s="39" t="s">
        <v>983</v>
      </c>
      <c r="D374" s="39" t="s">
        <v>990</v>
      </c>
      <c r="E374" s="40" t="s">
        <v>44</v>
      </c>
      <c r="F374" s="16" t="s">
        <v>991</v>
      </c>
      <c r="G374" s="16">
        <v>689.47</v>
      </c>
      <c r="H374" s="16">
        <v>619.47</v>
      </c>
      <c r="I374" s="25">
        <f t="shared" si="5"/>
        <v>8383.9552</v>
      </c>
      <c r="J374" s="26"/>
    </row>
    <row r="375" ht="61" hidden="1" customHeight="1" spans="1:10">
      <c r="A375" s="38">
        <v>4</v>
      </c>
      <c r="B375" s="39" t="s">
        <v>992</v>
      </c>
      <c r="C375" s="39" t="s">
        <v>983</v>
      </c>
      <c r="D375" s="39" t="s">
        <v>993</v>
      </c>
      <c r="E375" s="40" t="s">
        <v>44</v>
      </c>
      <c r="F375" s="16" t="s">
        <v>994</v>
      </c>
      <c r="G375" s="16">
        <v>689.47</v>
      </c>
      <c r="H375" s="16">
        <v>619.47</v>
      </c>
      <c r="I375" s="25">
        <f t="shared" si="5"/>
        <v>9307.845</v>
      </c>
      <c r="J375" s="26"/>
    </row>
    <row r="376" ht="52" hidden="1" customHeight="1" spans="1:10">
      <c r="A376" s="38">
        <v>5</v>
      </c>
      <c r="B376" s="39" t="s">
        <v>995</v>
      </c>
      <c r="C376" s="39" t="s">
        <v>983</v>
      </c>
      <c r="D376" s="39" t="s">
        <v>996</v>
      </c>
      <c r="E376" s="40" t="s">
        <v>44</v>
      </c>
      <c r="F376" s="16" t="s">
        <v>997</v>
      </c>
      <c r="G376" s="16">
        <v>654.07</v>
      </c>
      <c r="H376" s="16">
        <v>584.07</v>
      </c>
      <c r="I376" s="25">
        <f t="shared" si="5"/>
        <v>1491.2796</v>
      </c>
      <c r="J376" s="26"/>
    </row>
    <row r="377" ht="18" hidden="1" customHeight="1" spans="1:10">
      <c r="A377" s="38"/>
      <c r="B377" s="39"/>
      <c r="C377" s="39" t="s">
        <v>998</v>
      </c>
      <c r="D377" s="39"/>
      <c r="E377" s="39"/>
      <c r="F377" s="16"/>
      <c r="G377" s="17"/>
      <c r="H377" s="17"/>
      <c r="I377" s="25">
        <f t="shared" si="5"/>
        <v>0</v>
      </c>
      <c r="J377" s="26"/>
    </row>
    <row r="378" ht="18" hidden="1" customHeight="1" spans="1:10">
      <c r="A378" s="38"/>
      <c r="B378" s="39"/>
      <c r="C378" s="39" t="s">
        <v>74</v>
      </c>
      <c r="D378" s="39"/>
      <c r="E378" s="39"/>
      <c r="F378" s="16"/>
      <c r="G378" s="17"/>
      <c r="H378" s="17"/>
      <c r="I378" s="25">
        <f t="shared" si="5"/>
        <v>0</v>
      </c>
      <c r="J378" s="26"/>
    </row>
    <row r="379" ht="56.25" hidden="1" customHeight="1" spans="1:10">
      <c r="A379" s="38">
        <v>1</v>
      </c>
      <c r="B379" s="39" t="s">
        <v>999</v>
      </c>
      <c r="C379" s="39" t="s">
        <v>173</v>
      </c>
      <c r="D379" s="39" t="s">
        <v>1000</v>
      </c>
      <c r="E379" s="40" t="s">
        <v>145</v>
      </c>
      <c r="F379" s="16" t="s">
        <v>179</v>
      </c>
      <c r="G379" s="16">
        <v>5000.8</v>
      </c>
      <c r="H379" s="16">
        <v>4600</v>
      </c>
      <c r="I379" s="25">
        <f t="shared" si="5"/>
        <v>5000.8</v>
      </c>
      <c r="J379" s="26"/>
    </row>
    <row r="380" ht="36.75" hidden="1" customHeight="1" spans="1:10">
      <c r="A380" s="38">
        <v>2</v>
      </c>
      <c r="B380" s="39" t="s">
        <v>1001</v>
      </c>
      <c r="C380" s="39" t="s">
        <v>1002</v>
      </c>
      <c r="D380" s="39" t="s">
        <v>1003</v>
      </c>
      <c r="E380" s="40" t="s">
        <v>479</v>
      </c>
      <c r="F380" s="16" t="s">
        <v>179</v>
      </c>
      <c r="G380" s="16">
        <v>9000</v>
      </c>
      <c r="H380" s="16">
        <v>5000</v>
      </c>
      <c r="I380" s="25">
        <f t="shared" si="5"/>
        <v>9000</v>
      </c>
      <c r="J380" s="26"/>
    </row>
    <row r="381" ht="48" hidden="1" customHeight="1" spans="1:10">
      <c r="A381" s="38">
        <v>3</v>
      </c>
      <c r="B381" s="39" t="s">
        <v>1004</v>
      </c>
      <c r="C381" s="39" t="s">
        <v>1005</v>
      </c>
      <c r="D381" s="39" t="s">
        <v>1006</v>
      </c>
      <c r="E381" s="40" t="s">
        <v>474</v>
      </c>
      <c r="F381" s="16" t="s">
        <v>179</v>
      </c>
      <c r="G381" s="16">
        <v>7300</v>
      </c>
      <c r="H381" s="16">
        <v>3500</v>
      </c>
      <c r="I381" s="25">
        <f t="shared" si="5"/>
        <v>7300</v>
      </c>
      <c r="J381" s="26"/>
    </row>
    <row r="382" ht="48" hidden="1" customHeight="1" spans="1:10">
      <c r="A382" s="38">
        <v>4</v>
      </c>
      <c r="B382" s="39" t="s">
        <v>1007</v>
      </c>
      <c r="C382" s="39" t="s">
        <v>1008</v>
      </c>
      <c r="D382" s="39" t="s">
        <v>1009</v>
      </c>
      <c r="E382" s="40" t="s">
        <v>474</v>
      </c>
      <c r="F382" s="16" t="s">
        <v>179</v>
      </c>
      <c r="G382" s="16">
        <v>9500</v>
      </c>
      <c r="H382" s="16">
        <v>8000</v>
      </c>
      <c r="I382" s="25">
        <f t="shared" si="5"/>
        <v>9500</v>
      </c>
      <c r="J382" s="26"/>
    </row>
    <row r="383" ht="18" hidden="1" customHeight="1" spans="1:10">
      <c r="A383" s="38"/>
      <c r="B383" s="39"/>
      <c r="C383" s="39" t="s">
        <v>329</v>
      </c>
      <c r="D383" s="39"/>
      <c r="E383" s="39"/>
      <c r="F383" s="16"/>
      <c r="G383" s="17"/>
      <c r="H383" s="17"/>
      <c r="I383" s="25"/>
      <c r="J383" s="26"/>
    </row>
    <row r="384" ht="72.75" hidden="1" customHeight="1" spans="1:10">
      <c r="A384" s="38">
        <v>1</v>
      </c>
      <c r="B384" s="39" t="s">
        <v>1010</v>
      </c>
      <c r="C384" s="39" t="s">
        <v>616</v>
      </c>
      <c r="D384" s="39" t="s">
        <v>1011</v>
      </c>
      <c r="E384" s="40" t="s">
        <v>44</v>
      </c>
      <c r="F384" s="16" t="s">
        <v>1012</v>
      </c>
      <c r="G384" s="16">
        <f>H384+340</f>
        <v>540</v>
      </c>
      <c r="H384" s="16">
        <v>200</v>
      </c>
      <c r="I384" s="25">
        <f t="shared" si="5"/>
        <v>8937</v>
      </c>
      <c r="J384" s="26"/>
    </row>
    <row r="385" ht="45" hidden="1" customHeight="1" spans="1:10">
      <c r="A385" s="38">
        <v>2</v>
      </c>
      <c r="B385" s="39" t="s">
        <v>1013</v>
      </c>
      <c r="C385" s="39" t="s">
        <v>1014</v>
      </c>
      <c r="D385" s="39" t="s">
        <v>1015</v>
      </c>
      <c r="E385" s="40" t="s">
        <v>44</v>
      </c>
      <c r="F385" s="16" t="s">
        <v>1016</v>
      </c>
      <c r="G385" s="16">
        <v>749</v>
      </c>
      <c r="H385" s="16">
        <v>500</v>
      </c>
      <c r="I385" s="25">
        <f t="shared" si="5"/>
        <v>11047.75</v>
      </c>
      <c r="J385" s="26"/>
    </row>
    <row r="386" ht="45" hidden="1" customHeight="1" spans="1:10">
      <c r="A386" s="38">
        <v>3</v>
      </c>
      <c r="B386" s="39" t="s">
        <v>1017</v>
      </c>
      <c r="C386" s="39" t="s">
        <v>1014</v>
      </c>
      <c r="D386" s="39" t="s">
        <v>1018</v>
      </c>
      <c r="E386" s="40" t="s">
        <v>44</v>
      </c>
      <c r="F386" s="16" t="s">
        <v>1019</v>
      </c>
      <c r="G386" s="16">
        <v>749</v>
      </c>
      <c r="H386" s="16">
        <v>500</v>
      </c>
      <c r="I386" s="25">
        <f t="shared" si="5"/>
        <v>15174.74</v>
      </c>
      <c r="J386" s="26"/>
    </row>
    <row r="387" ht="48" hidden="1" customHeight="1" spans="1:10">
      <c r="A387" s="38">
        <v>4</v>
      </c>
      <c r="B387" s="39" t="s">
        <v>1020</v>
      </c>
      <c r="C387" s="39" t="s">
        <v>176</v>
      </c>
      <c r="D387" s="39" t="s">
        <v>1021</v>
      </c>
      <c r="E387" s="40" t="s">
        <v>479</v>
      </c>
      <c r="F387" s="16" t="s">
        <v>179</v>
      </c>
      <c r="G387" s="16">
        <v>40000</v>
      </c>
      <c r="H387" s="16">
        <v>18000</v>
      </c>
      <c r="I387" s="25">
        <f t="shared" si="5"/>
        <v>40000</v>
      </c>
      <c r="J387" s="26"/>
    </row>
    <row r="388" ht="18" hidden="1" customHeight="1" spans="1:10">
      <c r="A388" s="38"/>
      <c r="B388" s="39"/>
      <c r="C388" s="39" t="s">
        <v>766</v>
      </c>
      <c r="D388" s="39"/>
      <c r="E388" s="39"/>
      <c r="F388" s="16"/>
      <c r="G388" s="17"/>
      <c r="H388" s="17"/>
      <c r="I388" s="25">
        <f t="shared" si="5"/>
        <v>0</v>
      </c>
      <c r="J388" s="26"/>
    </row>
    <row r="389" ht="48" hidden="1" customHeight="1" spans="1:10">
      <c r="A389" s="38">
        <v>1</v>
      </c>
      <c r="B389" s="39" t="s">
        <v>1022</v>
      </c>
      <c r="C389" s="39" t="s">
        <v>571</v>
      </c>
      <c r="D389" s="39" t="s">
        <v>1023</v>
      </c>
      <c r="E389" s="40" t="s">
        <v>44</v>
      </c>
      <c r="F389" s="16" t="s">
        <v>614</v>
      </c>
      <c r="G389" s="16">
        <v>780</v>
      </c>
      <c r="H389" s="16">
        <v>330</v>
      </c>
      <c r="I389" s="25">
        <f t="shared" si="5"/>
        <v>9828</v>
      </c>
      <c r="J389" s="26"/>
    </row>
    <row r="390" ht="48" hidden="1" customHeight="1" spans="1:10">
      <c r="A390" s="38">
        <v>2</v>
      </c>
      <c r="B390" s="39" t="s">
        <v>1024</v>
      </c>
      <c r="C390" s="39" t="s">
        <v>1025</v>
      </c>
      <c r="D390" s="39" t="s">
        <v>1026</v>
      </c>
      <c r="E390" s="40" t="s">
        <v>178</v>
      </c>
      <c r="F390" s="16" t="s">
        <v>170</v>
      </c>
      <c r="G390" s="16">
        <v>6000</v>
      </c>
      <c r="H390" s="16">
        <v>4500</v>
      </c>
      <c r="I390" s="25">
        <f t="shared" si="5"/>
        <v>12000</v>
      </c>
      <c r="J390" s="26"/>
    </row>
    <row r="391" ht="59.25" hidden="1" customHeight="1" spans="1:10">
      <c r="A391" s="38">
        <v>3</v>
      </c>
      <c r="B391" s="39" t="s">
        <v>1027</v>
      </c>
      <c r="C391" s="39" t="s">
        <v>1028</v>
      </c>
      <c r="D391" s="39" t="s">
        <v>1029</v>
      </c>
      <c r="E391" s="40" t="s">
        <v>44</v>
      </c>
      <c r="F391" s="16" t="s">
        <v>1030</v>
      </c>
      <c r="G391" s="16">
        <v>550</v>
      </c>
      <c r="H391" s="16">
        <v>320</v>
      </c>
      <c r="I391" s="25">
        <f t="shared" si="5"/>
        <v>2970</v>
      </c>
      <c r="J391" s="26"/>
    </row>
    <row r="392" ht="45" hidden="1" customHeight="1" spans="1:10">
      <c r="A392" s="38">
        <v>4</v>
      </c>
      <c r="B392" s="39" t="s">
        <v>1031</v>
      </c>
      <c r="C392" s="39" t="s">
        <v>874</v>
      </c>
      <c r="D392" s="39" t="s">
        <v>1032</v>
      </c>
      <c r="E392" s="40" t="s">
        <v>44</v>
      </c>
      <c r="F392" s="16" t="s">
        <v>1033</v>
      </c>
      <c r="G392" s="16">
        <v>280</v>
      </c>
      <c r="H392" s="16">
        <v>110</v>
      </c>
      <c r="I392" s="25">
        <f t="shared" si="5"/>
        <v>23268</v>
      </c>
      <c r="J392" s="26"/>
    </row>
    <row r="393" ht="18" hidden="1" customHeight="1" spans="1:10">
      <c r="A393" s="38"/>
      <c r="B393" s="39"/>
      <c r="C393" s="39" t="s">
        <v>1034</v>
      </c>
      <c r="D393" s="39"/>
      <c r="E393" s="39"/>
      <c r="F393" s="16"/>
      <c r="G393" s="17"/>
      <c r="H393" s="17"/>
      <c r="I393" s="25"/>
      <c r="J393" s="26"/>
    </row>
    <row r="394" ht="131.1" hidden="1" customHeight="1" spans="1:10">
      <c r="A394" s="38">
        <v>1</v>
      </c>
      <c r="B394" s="39" t="s">
        <v>1035</v>
      </c>
      <c r="C394" s="39" t="s">
        <v>1036</v>
      </c>
      <c r="D394" s="39" t="s">
        <v>1037</v>
      </c>
      <c r="E394" s="40" t="s">
        <v>44</v>
      </c>
      <c r="F394" s="16" t="s">
        <v>1038</v>
      </c>
      <c r="G394" s="17">
        <f>H394+150+45</f>
        <v>458.75</v>
      </c>
      <c r="H394" s="16">
        <v>263.75</v>
      </c>
      <c r="I394" s="25">
        <f>G394*F394</f>
        <v>130872.2</v>
      </c>
      <c r="J394" s="26"/>
    </row>
    <row r="395" ht="18" hidden="1" customHeight="1" spans="1:10">
      <c r="A395" s="38"/>
      <c r="B395" s="39"/>
      <c r="C395" s="39" t="s">
        <v>765</v>
      </c>
      <c r="D395" s="39"/>
      <c r="E395" s="39"/>
      <c r="F395" s="16"/>
      <c r="G395" s="17"/>
      <c r="H395" s="17"/>
      <c r="I395" s="51"/>
      <c r="J395" s="26"/>
    </row>
    <row r="396" ht="18" hidden="1" customHeight="1" spans="1:10">
      <c r="A396" s="38"/>
      <c r="B396" s="39"/>
      <c r="C396" s="39" t="s">
        <v>1039</v>
      </c>
      <c r="D396" s="39"/>
      <c r="E396" s="39"/>
      <c r="F396" s="16"/>
      <c r="G396" s="17"/>
      <c r="H396" s="17"/>
      <c r="I396" s="51"/>
      <c r="J396" s="26"/>
    </row>
    <row r="397" ht="18" hidden="1" customHeight="1" spans="1:10">
      <c r="A397" s="44" t="s">
        <v>1040</v>
      </c>
      <c r="B397" s="45"/>
      <c r="C397" s="45"/>
      <c r="D397" s="45"/>
      <c r="E397" s="45"/>
      <c r="F397" s="45"/>
      <c r="G397" s="46"/>
      <c r="H397" s="46"/>
      <c r="I397" s="52">
        <f>SUM(I7:I396)</f>
        <v>4439761.5355</v>
      </c>
      <c r="J397" s="53"/>
    </row>
    <row r="398" ht="15" hidden="1" customHeight="1" spans="1:10">
      <c r="A398" s="47" t="s">
        <v>1041</v>
      </c>
      <c r="B398" s="47"/>
      <c r="C398" s="47"/>
      <c r="D398" s="47"/>
      <c r="E398" s="47"/>
      <c r="F398" s="47"/>
      <c r="G398" s="47"/>
      <c r="H398" s="47"/>
      <c r="I398" s="47"/>
      <c r="J398" s="47"/>
    </row>
    <row r="399" ht="17.25" customHeight="1" spans="1:10">
      <c r="A399" s="48"/>
      <c r="B399" s="48"/>
      <c r="C399" s="48"/>
      <c r="D399" s="48"/>
      <c r="E399" s="49"/>
      <c r="F399" s="49"/>
      <c r="G399" s="50"/>
      <c r="H399" s="50"/>
      <c r="I399" s="54"/>
      <c r="J399" s="55"/>
    </row>
  </sheetData>
  <autoFilter ref="A4:XFD398">
    <filterColumn colId="3">
      <filters>
        <filter val="1.FL04浅色运动地板&#10;2.30*40MM防腐木龙骨&#10;3.部位：室外景观平台、电梯厅&#10;4.其它说明：满足规范和设计图纸要求"/>
        <filter val="1.FL05深色运动地板&#10;2.30*40MM防腐木龙骨&#10;3.钢筋混凝土楼板&#10;4.部位：室外景观平台、电梯厅&#10;5.其它说明：满足规范和设计图纸要求"/>
        <filter val="1.防腐木地板&#10;2.30*40MM防腐木龙骨&#10;3.部位：室外景观平台、电梯厅&#10;4.其它说明：满足规范和设计图纸要求"/>
        <filter val="1.实木踏步地面&#10;2.实木踏步&#10;3.3*40mm防腐木龙骨&#10;4.原楼板打磨地面&#10;5.部位:品茶/抚琴区&#10;6.其它说明：详见相关设计、要求、规范及招标文件"/>
      </filters>
    </filterColumn>
    <extLst/>
  </autoFilter>
  <mergeCells count="11">
    <mergeCell ref="A1:J1"/>
    <mergeCell ref="A2:J2"/>
    <mergeCell ref="G3:H3"/>
    <mergeCell ref="A398:J398"/>
    <mergeCell ref="A3:A4"/>
    <mergeCell ref="B3:B4"/>
    <mergeCell ref="C3:C4"/>
    <mergeCell ref="D3:D4"/>
    <mergeCell ref="E3:E4"/>
    <mergeCell ref="F3:F4"/>
    <mergeCell ref="I3:I4"/>
  </mergeCells>
  <printOptions horizontalCentered="1"/>
  <pageMargins left="0.116416666666667" right="0.116416666666667" top="0.59375" bottom="0" header="0.59375" footer="0"/>
  <pageSetup paperSize="9" scale="65" orientation="portrait"/>
  <headerFooter/>
  <colBreaks count="2" manualBreakCount="2">
    <brk id="10" max="1048575" man="1"/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变更金额</vt:lpstr>
      <vt:lpstr>精装修土建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王敏</cp:lastModifiedBy>
  <dcterms:created xsi:type="dcterms:W3CDTF">2021-01-21T01:07:00Z</dcterms:created>
  <dcterms:modified xsi:type="dcterms:W3CDTF">2021-04-23T01:01:16Z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E96869A4CADF46A381D69EC23BC8A59E</vt:lpwstr>
  </property>
</Properties>
</file>