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第一次付款" sheetId="4" r:id="rId1"/>
    <sheet name="标牌到场清单明细" sheetId="3" r:id="rId2"/>
    <sheet name="Sheet2" sheetId="2" r:id="rId3"/>
  </sheets>
  <definedNames>
    <definedName name="_xlnm._FilterDatabase" localSheetId="1" hidden="1">标牌到场清单明细!$A$2:$I$21</definedName>
  </definedNames>
  <calcPr calcId="144525"/>
</workbook>
</file>

<file path=xl/sharedStrings.xml><?xml version="1.0" encoding="utf-8"?>
<sst xmlns="http://schemas.openxmlformats.org/spreadsheetml/2006/main" count="73" uniqueCount="54">
  <si>
    <t>60#公寓楼公共区域精装修工程-第一次进度款</t>
  </si>
  <si>
    <t>序号</t>
  </si>
  <si>
    <t>项目进度</t>
  </si>
  <si>
    <t>预算价（元）</t>
  </si>
  <si>
    <t>本次支付比例</t>
  </si>
  <si>
    <t>本次支付金额（元）</t>
  </si>
  <si>
    <t>公寓楼标识标牌货到工地经验收合格</t>
  </si>
  <si>
    <t>协商后进度款金额</t>
  </si>
  <si>
    <t>备注：合同第九条工程价款支付约定：“公寓楼标识标牌货到工地经验收合格后，付至验收合格货物总价的60%；”计算本次进度款。</t>
  </si>
  <si>
    <t>说明：本次进度款金额不作为结算依据。</t>
  </si>
  <si>
    <t>甲方代表：</t>
  </si>
  <si>
    <t>乙方代表：</t>
  </si>
  <si>
    <t>中浩德60#地块公寓标识牌到场清单明细</t>
  </si>
  <si>
    <t>名称</t>
  </si>
  <si>
    <t>参考规格（mm）</t>
  </si>
  <si>
    <t>数量</t>
  </si>
  <si>
    <t>单位</t>
  </si>
  <si>
    <t>综合单价（元）</t>
  </si>
  <si>
    <t>合价（元）</t>
  </si>
  <si>
    <t>室内物业公告栏</t>
  </si>
  <si>
    <t>114cm*76cmm</t>
  </si>
  <si>
    <t>个</t>
  </si>
  <si>
    <t>室内房间指引标识</t>
  </si>
  <si>
    <t>70cm*17cm</t>
  </si>
  <si>
    <t>室内电梯厅层显标识</t>
  </si>
  <si>
    <t>20cm*44cm</t>
  </si>
  <si>
    <t>楼梯间层显标识</t>
  </si>
  <si>
    <t>楼层安全疏散</t>
  </si>
  <si>
    <t>114cm*76cm</t>
  </si>
  <si>
    <t>设备间门牌</t>
  </si>
  <si>
    <t>30cm*14cm</t>
  </si>
  <si>
    <t>室内垃圾桶</t>
  </si>
  <si>
    <t>850mm*280mm*280mm</t>
  </si>
  <si>
    <t>消防标识</t>
  </si>
  <si>
    <t>临时作业标识</t>
  </si>
  <si>
    <t>45cm*20cm</t>
  </si>
  <si>
    <t>推拉牌</t>
  </si>
  <si>
    <t>15cm*17cm</t>
  </si>
  <si>
    <t>防火门标识</t>
  </si>
  <si>
    <t>30cm*23cm</t>
  </si>
  <si>
    <t>乘梯须知</t>
  </si>
  <si>
    <t>30cm*45cm</t>
  </si>
  <si>
    <t>电梯轿厢尺寸</t>
  </si>
  <si>
    <t>20cm*20cm</t>
  </si>
  <si>
    <t>警示牌</t>
  </si>
  <si>
    <t>23cm*26cm</t>
  </si>
  <si>
    <t>天台警示牌</t>
  </si>
  <si>
    <t>40cm*17cm</t>
  </si>
  <si>
    <t>楼栋牌</t>
  </si>
  <si>
    <t>40cm*50cm</t>
  </si>
  <si>
    <t>设备间操作管理规定</t>
  </si>
  <si>
    <t>43cm*67cm</t>
  </si>
  <si>
    <t>合计</t>
  </si>
  <si>
    <t>进度款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</si>
</sst>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#,##0.00_ "/>
    <numFmt numFmtId="178" formatCode="0_ 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.5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0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1" fillId="6" borderId="12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>
      <alignment vertical="center"/>
    </xf>
    <xf numFmtId="176" fontId="5" fillId="0" borderId="1" xfId="0" applyNumberFormat="1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76" fontId="0" fillId="0" borderId="1" xfId="0" applyNumberFormat="1" applyFill="1" applyBorder="1">
      <alignment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9" fontId="11" fillId="0" borderId="4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178" fontId="6" fillId="0" borderId="0" xfId="0" applyNumberFormat="1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L15" sqref="L15"/>
    </sheetView>
  </sheetViews>
  <sheetFormatPr defaultColWidth="12.2166666666667" defaultRowHeight="41.25" customHeight="1" outlineLevelCol="5"/>
  <cols>
    <col min="1" max="1" width="5.66666666666667" style="15" customWidth="1"/>
    <col min="2" max="2" width="21.25" style="15" customWidth="1"/>
    <col min="3" max="4" width="18" style="16" customWidth="1"/>
    <col min="5" max="5" width="33.4416666666667" style="16" customWidth="1"/>
    <col min="6" max="8" width="12.775" style="16" customWidth="1"/>
    <col min="9" max="16383" width="12.2166666666667" style="16"/>
  </cols>
  <sheetData>
    <row r="1" ht="51" customHeight="1" spans="1:5">
      <c r="A1" s="17" t="s">
        <v>0</v>
      </c>
      <c r="B1" s="17"/>
      <c r="C1" s="18"/>
      <c r="D1" s="18"/>
      <c r="E1" s="18"/>
    </row>
    <row r="2" ht="22.5" customHeight="1" spans="3:5">
      <c r="C2" s="15"/>
      <c r="D2" s="15"/>
      <c r="E2" s="19"/>
    </row>
    <row r="3" ht="44.25" customHeight="1" spans="1:5">
      <c r="A3" s="20" t="s">
        <v>1</v>
      </c>
      <c r="B3" s="20" t="s">
        <v>2</v>
      </c>
      <c r="C3" s="20" t="s">
        <v>3</v>
      </c>
      <c r="D3" s="20" t="s">
        <v>4</v>
      </c>
      <c r="E3" s="20" t="s">
        <v>5</v>
      </c>
    </row>
    <row r="4" ht="60" customHeight="1" spans="1:6">
      <c r="A4" s="21">
        <v>1</v>
      </c>
      <c r="B4" s="22" t="s">
        <v>6</v>
      </c>
      <c r="C4" s="23">
        <v>247241.6</v>
      </c>
      <c r="D4" s="24">
        <v>0.6</v>
      </c>
      <c r="E4" s="23">
        <f>C4*D4</f>
        <v>148344.96</v>
      </c>
      <c r="F4" s="25"/>
    </row>
    <row r="5" ht="60" customHeight="1" spans="1:6">
      <c r="A5" s="21">
        <v>2</v>
      </c>
      <c r="B5" s="26" t="s">
        <v>7</v>
      </c>
      <c r="C5" s="27"/>
      <c r="D5" s="28"/>
      <c r="E5" s="29">
        <v>148000</v>
      </c>
      <c r="F5" s="25"/>
    </row>
    <row r="6" ht="38" customHeight="1" spans="1:6">
      <c r="A6" s="30" t="s">
        <v>8</v>
      </c>
      <c r="B6" s="30"/>
      <c r="C6" s="30"/>
      <c r="D6" s="30"/>
      <c r="E6" s="30"/>
      <c r="F6" s="25"/>
    </row>
    <row r="7" ht="38" customHeight="1" spans="1:6">
      <c r="A7" s="30" t="s">
        <v>9</v>
      </c>
      <c r="B7" s="30"/>
      <c r="C7" s="30"/>
      <c r="D7" s="30"/>
      <c r="E7" s="30"/>
      <c r="F7" s="25"/>
    </row>
    <row r="8" ht="21" customHeight="1" spans="2:5">
      <c r="B8" s="15" t="s">
        <v>10</v>
      </c>
      <c r="C8" s="25"/>
      <c r="D8" s="25"/>
      <c r="E8" s="16" t="s">
        <v>11</v>
      </c>
    </row>
    <row r="9" ht="22.5" customHeight="1"/>
    <row r="10" ht="26.25" customHeight="1"/>
    <row r="11" ht="32.25" customHeight="1" spans="3:3">
      <c r="C11" s="31"/>
    </row>
    <row r="12" ht="25.5" customHeight="1"/>
    <row r="13" ht="30.75" customHeight="1"/>
  </sheetData>
  <mergeCells count="4">
    <mergeCell ref="A1:E1"/>
    <mergeCell ref="B5:C5"/>
    <mergeCell ref="A6:E6"/>
    <mergeCell ref="A7:E7"/>
  </mergeCells>
  <printOptions horizontalCentered="1"/>
  <pageMargins left="0.393055555555556" right="0.550694444444444" top="0.748031496062992" bottom="0.866141732283464" header="0.31496062992126" footer="0.31496062992126"/>
  <pageSetup paperSize="9" scale="97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topLeftCell="A16" workbookViewId="0">
      <selection activeCell="J14" sqref="J14"/>
    </sheetView>
  </sheetViews>
  <sheetFormatPr defaultColWidth="9" defaultRowHeight="13.5" outlineLevelCol="6"/>
  <cols>
    <col min="2" max="2" width="18.125" customWidth="1"/>
    <col min="3" max="3" width="16.75" customWidth="1"/>
    <col min="6" max="6" width="9.375"/>
    <col min="7" max="7" width="11.5"/>
    <col min="8" max="8" width="10.375"/>
  </cols>
  <sheetData>
    <row r="1" ht="63" customHeight="1" spans="1:7">
      <c r="A1" s="1" t="s">
        <v>12</v>
      </c>
      <c r="B1" s="1"/>
      <c r="C1" s="1"/>
      <c r="D1" s="1"/>
      <c r="E1" s="1"/>
      <c r="F1" s="1"/>
      <c r="G1" s="1"/>
    </row>
    <row r="2" ht="24" spans="1:7">
      <c r="A2" s="2" t="s">
        <v>1</v>
      </c>
      <c r="B2" s="2" t="s">
        <v>13</v>
      </c>
      <c r="C2" s="2" t="s">
        <v>14</v>
      </c>
      <c r="D2" s="2" t="s">
        <v>15</v>
      </c>
      <c r="E2" s="2" t="s">
        <v>16</v>
      </c>
      <c r="F2" s="3" t="s">
        <v>17</v>
      </c>
      <c r="G2" s="3" t="s">
        <v>18</v>
      </c>
    </row>
    <row r="3" ht="33" customHeight="1" spans="1:7">
      <c r="A3" s="4">
        <v>1</v>
      </c>
      <c r="B3" s="5" t="s">
        <v>19</v>
      </c>
      <c r="C3" s="6" t="s">
        <v>20</v>
      </c>
      <c r="D3" s="4">
        <v>4</v>
      </c>
      <c r="E3" s="4" t="s">
        <v>21</v>
      </c>
      <c r="F3" s="7">
        <v>1046.4</v>
      </c>
      <c r="G3" s="8">
        <f t="shared" ref="G3:G19" si="0">F3*D3</f>
        <v>4185.6</v>
      </c>
    </row>
    <row r="4" ht="33" customHeight="1" spans="1:7">
      <c r="A4" s="4">
        <v>2</v>
      </c>
      <c r="B4" s="5" t="s">
        <v>22</v>
      </c>
      <c r="C4" s="6" t="s">
        <v>23</v>
      </c>
      <c r="D4" s="4">
        <v>120</v>
      </c>
      <c r="E4" s="4" t="s">
        <v>21</v>
      </c>
      <c r="F4" s="7">
        <v>283.4</v>
      </c>
      <c r="G4" s="8">
        <f t="shared" si="0"/>
        <v>34008</v>
      </c>
    </row>
    <row r="5" ht="33" customHeight="1" spans="1:7">
      <c r="A5" s="4">
        <v>3</v>
      </c>
      <c r="B5" s="5" t="s">
        <v>24</v>
      </c>
      <c r="C5" s="6" t="s">
        <v>25</v>
      </c>
      <c r="D5" s="4">
        <v>69</v>
      </c>
      <c r="E5" s="4" t="s">
        <v>21</v>
      </c>
      <c r="F5" s="7">
        <v>163.5</v>
      </c>
      <c r="G5" s="8">
        <f t="shared" si="0"/>
        <v>11281.5</v>
      </c>
    </row>
    <row r="6" ht="33" customHeight="1" spans="1:7">
      <c r="A6" s="4">
        <v>4</v>
      </c>
      <c r="B6" s="5" t="s">
        <v>26</v>
      </c>
      <c r="C6" s="6" t="s">
        <v>25</v>
      </c>
      <c r="D6" s="4">
        <v>90</v>
      </c>
      <c r="E6" s="4" t="s">
        <v>21</v>
      </c>
      <c r="F6" s="7">
        <v>163.5</v>
      </c>
      <c r="G6" s="8">
        <f t="shared" si="0"/>
        <v>14715</v>
      </c>
    </row>
    <row r="7" ht="33" customHeight="1" spans="1:7">
      <c r="A7" s="4">
        <v>5</v>
      </c>
      <c r="B7" s="5" t="s">
        <v>27</v>
      </c>
      <c r="C7" s="6" t="s">
        <v>28</v>
      </c>
      <c r="D7" s="4">
        <v>60</v>
      </c>
      <c r="E7" s="4" t="s">
        <v>21</v>
      </c>
      <c r="F7" s="7">
        <v>997.35</v>
      </c>
      <c r="G7" s="8">
        <f t="shared" si="0"/>
        <v>59841</v>
      </c>
    </row>
    <row r="8" ht="33" customHeight="1" spans="1:7">
      <c r="A8" s="4">
        <v>6</v>
      </c>
      <c r="B8" s="5" t="s">
        <v>29</v>
      </c>
      <c r="C8" s="6" t="s">
        <v>30</v>
      </c>
      <c r="D8" s="4">
        <v>218</v>
      </c>
      <c r="E8" s="4" t="s">
        <v>21</v>
      </c>
      <c r="F8" s="7">
        <v>52.32</v>
      </c>
      <c r="G8" s="8">
        <f t="shared" si="0"/>
        <v>11405.76</v>
      </c>
    </row>
    <row r="9" ht="33" customHeight="1" spans="1:7">
      <c r="A9" s="4">
        <v>7</v>
      </c>
      <c r="B9" s="5" t="s">
        <v>31</v>
      </c>
      <c r="C9" s="6" t="s">
        <v>32</v>
      </c>
      <c r="D9" s="4">
        <v>58</v>
      </c>
      <c r="E9" s="4" t="s">
        <v>21</v>
      </c>
      <c r="F9" s="7">
        <v>981</v>
      </c>
      <c r="G9" s="8">
        <f t="shared" si="0"/>
        <v>56898</v>
      </c>
    </row>
    <row r="10" ht="33" customHeight="1" spans="1:7">
      <c r="A10" s="4">
        <v>8</v>
      </c>
      <c r="B10" s="5" t="s">
        <v>33</v>
      </c>
      <c r="C10" s="6" t="s">
        <v>30</v>
      </c>
      <c r="D10" s="4">
        <v>475</v>
      </c>
      <c r="E10" s="4" t="s">
        <v>21</v>
      </c>
      <c r="F10" s="7">
        <v>52.32</v>
      </c>
      <c r="G10" s="8">
        <f t="shared" si="0"/>
        <v>24852</v>
      </c>
    </row>
    <row r="11" ht="33" customHeight="1" spans="1:7">
      <c r="A11" s="4">
        <v>9</v>
      </c>
      <c r="B11" s="5" t="s">
        <v>34</v>
      </c>
      <c r="C11" s="6" t="s">
        <v>35</v>
      </c>
      <c r="D11" s="4">
        <v>20</v>
      </c>
      <c r="E11" s="4" t="s">
        <v>21</v>
      </c>
      <c r="F11" s="7">
        <v>313.92</v>
      </c>
      <c r="G11" s="8">
        <f t="shared" si="0"/>
        <v>6278.4</v>
      </c>
    </row>
    <row r="12" ht="33" customHeight="1" spans="1:7">
      <c r="A12" s="4">
        <v>10</v>
      </c>
      <c r="B12" s="5" t="s">
        <v>36</v>
      </c>
      <c r="C12" s="6" t="s">
        <v>37</v>
      </c>
      <c r="D12" s="4">
        <v>28</v>
      </c>
      <c r="E12" s="4" t="s">
        <v>21</v>
      </c>
      <c r="F12" s="7">
        <v>32.7</v>
      </c>
      <c r="G12" s="8">
        <f t="shared" si="0"/>
        <v>915.6</v>
      </c>
    </row>
    <row r="13" ht="33" customHeight="1" spans="1:7">
      <c r="A13" s="4">
        <v>11</v>
      </c>
      <c r="B13" s="5" t="s">
        <v>38</v>
      </c>
      <c r="C13" s="6" t="s">
        <v>39</v>
      </c>
      <c r="D13" s="4">
        <v>210</v>
      </c>
      <c r="E13" s="4" t="s">
        <v>21</v>
      </c>
      <c r="F13" s="7">
        <v>73.03</v>
      </c>
      <c r="G13" s="8">
        <f t="shared" si="0"/>
        <v>15336.3</v>
      </c>
    </row>
    <row r="14" ht="33" customHeight="1" spans="1:7">
      <c r="A14" s="4">
        <v>12</v>
      </c>
      <c r="B14" s="5" t="s">
        <v>40</v>
      </c>
      <c r="C14" s="6" t="s">
        <v>41</v>
      </c>
      <c r="D14" s="4">
        <v>26</v>
      </c>
      <c r="E14" s="4" t="s">
        <v>21</v>
      </c>
      <c r="F14" s="7">
        <v>99.74</v>
      </c>
      <c r="G14" s="8">
        <f t="shared" si="0"/>
        <v>2593.24</v>
      </c>
    </row>
    <row r="15" ht="33" customHeight="1" spans="1:7">
      <c r="A15" s="4">
        <v>13</v>
      </c>
      <c r="B15" s="5" t="s">
        <v>42</v>
      </c>
      <c r="C15" s="6" t="s">
        <v>43</v>
      </c>
      <c r="D15" s="4">
        <v>26</v>
      </c>
      <c r="E15" s="4" t="s">
        <v>21</v>
      </c>
      <c r="F15" s="7">
        <v>52.32</v>
      </c>
      <c r="G15" s="8">
        <f t="shared" si="0"/>
        <v>1360.32</v>
      </c>
    </row>
    <row r="16" ht="33" customHeight="1" spans="1:7">
      <c r="A16" s="4">
        <v>14</v>
      </c>
      <c r="B16" s="5" t="s">
        <v>44</v>
      </c>
      <c r="C16" s="6" t="s">
        <v>45</v>
      </c>
      <c r="D16" s="4">
        <v>6</v>
      </c>
      <c r="E16" s="4" t="s">
        <v>21</v>
      </c>
      <c r="F16" s="7">
        <v>61.04</v>
      </c>
      <c r="G16" s="8">
        <f t="shared" si="0"/>
        <v>366.24</v>
      </c>
    </row>
    <row r="17" ht="33" customHeight="1" spans="1:7">
      <c r="A17" s="4">
        <v>15</v>
      </c>
      <c r="B17" s="5" t="s">
        <v>46</v>
      </c>
      <c r="C17" s="6" t="s">
        <v>47</v>
      </c>
      <c r="D17" s="4">
        <v>4</v>
      </c>
      <c r="E17" s="4" t="s">
        <v>21</v>
      </c>
      <c r="F17" s="7">
        <v>81.74</v>
      </c>
      <c r="G17" s="8">
        <f t="shared" si="0"/>
        <v>326.96</v>
      </c>
    </row>
    <row r="18" ht="33" customHeight="1" spans="1:7">
      <c r="A18" s="4">
        <v>16</v>
      </c>
      <c r="B18" s="5" t="s">
        <v>48</v>
      </c>
      <c r="C18" s="6" t="s">
        <v>49</v>
      </c>
      <c r="D18" s="4">
        <v>4</v>
      </c>
      <c r="E18" s="4" t="s">
        <v>21</v>
      </c>
      <c r="F18" s="7">
        <v>201.67</v>
      </c>
      <c r="G18" s="8">
        <f t="shared" si="0"/>
        <v>806.68</v>
      </c>
    </row>
    <row r="19" ht="33" customHeight="1" spans="1:7">
      <c r="A19" s="4">
        <v>17</v>
      </c>
      <c r="B19" s="5" t="s">
        <v>50</v>
      </c>
      <c r="C19" s="6" t="s">
        <v>51</v>
      </c>
      <c r="D19" s="4">
        <v>10</v>
      </c>
      <c r="E19" s="4" t="s">
        <v>21</v>
      </c>
      <c r="F19" s="7">
        <v>207.1</v>
      </c>
      <c r="G19" s="8">
        <f t="shared" si="0"/>
        <v>2071</v>
      </c>
    </row>
    <row r="20" ht="33" customHeight="1" spans="1:7">
      <c r="A20" s="9" t="s">
        <v>52</v>
      </c>
      <c r="B20" s="10"/>
      <c r="C20" s="11"/>
      <c r="D20" s="11"/>
      <c r="E20" s="11"/>
      <c r="F20" s="12"/>
      <c r="G20" s="13">
        <f>SUM(G3:G19)</f>
        <v>247241.6</v>
      </c>
    </row>
    <row r="21" ht="60" customHeight="1" spans="1:7">
      <c r="A21" s="9" t="s">
        <v>53</v>
      </c>
      <c r="B21" s="10"/>
      <c r="C21" s="11"/>
      <c r="D21" s="11"/>
      <c r="E21" s="11"/>
      <c r="F21" s="11"/>
      <c r="G21" s="14">
        <f>G20*0.6</f>
        <v>148344.96</v>
      </c>
    </row>
    <row r="22" ht="60" customHeight="1"/>
  </sheetData>
  <autoFilter ref="A2:I21">
    <extLst/>
  </autoFilter>
  <mergeCells count="3">
    <mergeCell ref="A1:G1"/>
    <mergeCell ref="A20:B20"/>
    <mergeCell ref="A21:B21"/>
  </mergeCells>
  <pageMargins left="0.432638888888889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第一次付款</vt:lpstr>
      <vt:lpstr>标牌到场清单明细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小楼听雨T^T</cp:lastModifiedBy>
  <dcterms:created xsi:type="dcterms:W3CDTF">2021-03-01T06:15:00Z</dcterms:created>
  <dcterms:modified xsi:type="dcterms:W3CDTF">2021-09-06T02:59:52Z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43A7E44AF4C64F1EA64029BAA049ACEB</vt:lpwstr>
  </property>
</Properties>
</file>