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540" tabRatio="806"/>
  </bookViews>
  <sheets>
    <sheet name="目录" sheetId="68" r:id="rId1"/>
    <sheet name="结算汇总表" sheetId="69" r:id="rId2"/>
    <sheet name="结算明细汇总" sheetId="60" r:id="rId3"/>
    <sheet name="家具" sheetId="20" r:id="rId4"/>
    <sheet name="灯具" sheetId="43" r:id="rId5"/>
    <sheet name="窗帘" sheetId="51" r:id="rId6"/>
    <sheet name="地毯" sheetId="53" r:id="rId7"/>
    <sheet name="挂饰" sheetId="54" r:id="rId8"/>
    <sheet name="雕塑" sheetId="67" r:id="rId9"/>
  </sheets>
  <definedNames>
    <definedName name="_xlnm.Print_Area" localSheetId="5">窗帘!$A$1:$L$27</definedName>
    <definedName name="_xlnm.Print_Area" localSheetId="4">灯具!$A$1:$L$25</definedName>
    <definedName name="_xlnm.Print_Area" localSheetId="6">地毯!$A$1:$L$9</definedName>
    <definedName name="_xlnm.Print_Area" localSheetId="8">雕塑!$A$1:$L$7</definedName>
    <definedName name="_xlnm.Print_Area" localSheetId="7">挂饰!$A$1:$L$21</definedName>
    <definedName name="_xlnm.Print_Area" localSheetId="2">结算明细汇总!$A$1:$G$15</definedName>
    <definedName name="_xlnm.Print_Area" localSheetId="3">家具!$A$1:$L$56</definedName>
    <definedName name="_xlnm.Print_Titles" localSheetId="5">窗帘!$1:$2</definedName>
    <definedName name="_xlnm.Print_Titles" localSheetId="4">灯具!$1:$2</definedName>
    <definedName name="_xlnm.Print_Titles" localSheetId="6">地毯!$1:$1</definedName>
    <definedName name="_xlnm.Print_Titles" localSheetId="8">雕塑!$1:$2</definedName>
    <definedName name="_xlnm.Print_Titles" localSheetId="7">挂饰!$1:$1</definedName>
    <definedName name="_xlnm.Print_Titles" localSheetId="3">家具!$1:$2</definedName>
  </definedNames>
  <calcPr calcId="144525"/>
</workbook>
</file>

<file path=xl/sharedStrings.xml><?xml version="1.0" encoding="utf-8"?>
<sst xmlns="http://schemas.openxmlformats.org/spreadsheetml/2006/main" count="1058" uniqueCount="381">
  <si>
    <t>栾川山水文苑售楼部软装工程合同结算资料存档目录</t>
  </si>
  <si>
    <t>序号</t>
  </si>
  <si>
    <t>名称</t>
  </si>
  <si>
    <t>份/页</t>
  </si>
  <si>
    <t>页码</t>
  </si>
  <si>
    <t>原件/复印件</t>
  </si>
  <si>
    <t>备注</t>
  </si>
  <si>
    <t>栾川山水文苑售楼部软装工程合同结算审批表</t>
  </si>
  <si>
    <t>1份1页</t>
  </si>
  <si>
    <t>第1页</t>
  </si>
  <si>
    <t>原件</t>
  </si>
  <si>
    <t>资料存档目录</t>
  </si>
  <si>
    <t>第2页</t>
  </si>
  <si>
    <t>签字版</t>
  </si>
  <si>
    <t>结算协议书</t>
  </si>
  <si>
    <t>第3页</t>
  </si>
  <si>
    <t>栾川山水文苑售楼部软装工程合同结算汇总表</t>
  </si>
  <si>
    <t>第4页</t>
  </si>
  <si>
    <t>栾川山水文苑售楼部软装工程合同结算明细表</t>
  </si>
  <si>
    <t>1份17页</t>
  </si>
  <si>
    <t>第5页-22页</t>
  </si>
  <si>
    <t>结算通知书</t>
  </si>
  <si>
    <t>第23页</t>
  </si>
  <si>
    <t>结算申请报告</t>
  </si>
  <si>
    <t>第24页</t>
  </si>
  <si>
    <t>工程结算资料核对确认单</t>
  </si>
  <si>
    <t>第25页</t>
  </si>
  <si>
    <t>工程结算工作交接单</t>
  </si>
  <si>
    <t>1份2页</t>
  </si>
  <si>
    <t>第26-27页</t>
  </si>
  <si>
    <t>授权委托书</t>
  </si>
  <si>
    <t>第28页</t>
  </si>
  <si>
    <t>工程往来账目明细</t>
  </si>
  <si>
    <t>第29页</t>
  </si>
  <si>
    <t>工程竣工验收单</t>
  </si>
  <si>
    <t>1份14页</t>
  </si>
  <si>
    <t>第30-43页</t>
  </si>
  <si>
    <t>地下室窗帘交货验收单（20214.24）</t>
  </si>
  <si>
    <t>第44页</t>
  </si>
  <si>
    <t>栾川山水文苑售楼部软装工程合同（含审批表）</t>
  </si>
  <si>
    <t>1份57页</t>
  </si>
  <si>
    <t>第45-101页</t>
  </si>
  <si>
    <t>复印件</t>
  </si>
  <si>
    <t>造价师：</t>
  </si>
  <si>
    <t>日期：</t>
  </si>
  <si>
    <t>合同编号：LCS2-JA-009                         合同金额  107000元</t>
  </si>
  <si>
    <t>合同名称：栾川山水文苑售楼部软装工程</t>
  </si>
  <si>
    <t>甲    方：栾川县浩德颐康文旅有限公司</t>
  </si>
  <si>
    <t>乙    方：河南建祥装饰工程有限公司</t>
  </si>
  <si>
    <t>项目名称</t>
  </si>
  <si>
    <t>土建（元）</t>
  </si>
  <si>
    <t>安装（元）</t>
  </si>
  <si>
    <t>合计（元）</t>
  </si>
  <si>
    <t>一</t>
  </si>
  <si>
    <t>结算总造价</t>
  </si>
  <si>
    <t>合同价</t>
  </si>
  <si>
    <t>其他调整</t>
  </si>
  <si>
    <t>优惠</t>
  </si>
  <si>
    <t>二</t>
  </si>
  <si>
    <t>其他费用合计</t>
  </si>
  <si>
    <t>三</t>
  </si>
  <si>
    <t>【一】+【二】
工程结算金额</t>
  </si>
  <si>
    <t>（小写）</t>
  </si>
  <si>
    <t>（大写）</t>
  </si>
  <si>
    <t>四</t>
  </si>
  <si>
    <t>应扣甲供材合计</t>
  </si>
  <si>
    <t>甲供材料一</t>
  </si>
  <si>
    <t>甲供材料二</t>
  </si>
  <si>
    <t>五</t>
  </si>
  <si>
    <t>应扣水电费合计</t>
  </si>
  <si>
    <t>水费</t>
  </si>
  <si>
    <t>电费</t>
  </si>
  <si>
    <t>六</t>
  </si>
  <si>
    <t>工程最终付款金额</t>
  </si>
  <si>
    <t>七</t>
  </si>
  <si>
    <t>工程最终发票金额</t>
  </si>
  <si>
    <t xml:space="preserve">甲方代表：                                </t>
  </si>
  <si>
    <t xml:space="preserve">   乙方代表：</t>
  </si>
  <si>
    <t xml:space="preserve">日期：                                      </t>
  </si>
  <si>
    <t xml:space="preserve">  日期：</t>
  </si>
  <si>
    <t>栾川山水文苑项目售楼部软装清单结算明细汇总 　                                          　　　　　　　　　　　　　　　</t>
  </si>
  <si>
    <t>分类</t>
  </si>
  <si>
    <t>数量</t>
  </si>
  <si>
    <t>单位</t>
  </si>
  <si>
    <t>金额（元）</t>
  </si>
  <si>
    <t>家具</t>
  </si>
  <si>
    <t>项</t>
  </si>
  <si>
    <t>灯具</t>
  </si>
  <si>
    <t>窗帘</t>
  </si>
  <si>
    <t>地毯</t>
  </si>
  <si>
    <t>挂饰</t>
  </si>
  <si>
    <t>雕塑</t>
  </si>
  <si>
    <t>合计：（元）</t>
  </si>
  <si>
    <t>不含税金额：（元）</t>
  </si>
  <si>
    <t>税率</t>
  </si>
  <si>
    <t>税金：（元）</t>
  </si>
  <si>
    <t>含税合计：（元）</t>
  </si>
  <si>
    <t>最终结算</t>
  </si>
  <si>
    <t>甲方</t>
  </si>
  <si>
    <t>乙方</t>
  </si>
  <si>
    <t>日期</t>
  </si>
  <si>
    <t>栾川山水文苑项目售楼部---家具初步清点单</t>
  </si>
  <si>
    <t>编号</t>
  </si>
  <si>
    <t>位置</t>
  </si>
  <si>
    <t>参考图片</t>
  </si>
  <si>
    <t>尺寸（mm)</t>
  </si>
  <si>
    <t xml:space="preserve">主要材质 </t>
  </si>
  <si>
    <t>含税单价（元）</t>
  </si>
  <si>
    <t>总额（元）</t>
  </si>
  <si>
    <t>首层</t>
  </si>
  <si>
    <t>模型展示区</t>
  </si>
  <si>
    <t>洽谈椅</t>
  </si>
  <si>
    <t>L600*W650*H820</t>
  </si>
  <si>
    <t>布艺+金属+实木框架</t>
  </si>
  <si>
    <t>件</t>
  </si>
  <si>
    <t>以现场尺寸和效果为准</t>
  </si>
  <si>
    <t>洽谈桌</t>
  </si>
  <si>
    <t>直径800*H750</t>
  </si>
  <si>
    <t>大理石桌面+金属</t>
  </si>
  <si>
    <t>深度洽谈区</t>
  </si>
  <si>
    <t>多人沙发</t>
  </si>
  <si>
    <t>L2600*W850*H890</t>
  </si>
  <si>
    <t>皮革+金属+实木框架</t>
  </si>
  <si>
    <t>茶几</t>
  </si>
  <si>
    <t xml:space="preserve">L800*W1000*H430          </t>
  </si>
  <si>
    <t>实木框架</t>
  </si>
  <si>
    <t>边几</t>
  </si>
  <si>
    <t>600*600*550</t>
  </si>
  <si>
    <t>单椅</t>
  </si>
  <si>
    <t>L700*W780*H800</t>
  </si>
  <si>
    <t>布艺+实木框架</t>
  </si>
  <si>
    <t>水吧区</t>
  </si>
  <si>
    <t>吧椅</t>
  </si>
  <si>
    <t>L500*W450*1200H</t>
  </si>
  <si>
    <t>皮革+实木框架+金属</t>
  </si>
  <si>
    <t>等候区</t>
  </si>
  <si>
    <t>长凳</t>
  </si>
  <si>
    <t>L2400*W600*450H</t>
  </si>
  <si>
    <t>布料坐垫+实木框架</t>
  </si>
  <si>
    <t>断裂修复</t>
  </si>
  <si>
    <t>直径500*600H</t>
  </si>
  <si>
    <t>实木框架+金属</t>
  </si>
  <si>
    <t>收银室</t>
  </si>
  <si>
    <t>L600*W600*800H</t>
  </si>
  <si>
    <t>皮革+实木框架</t>
  </si>
  <si>
    <t>办公椅</t>
  </si>
  <si>
    <t>L600*W600*H850</t>
  </si>
  <si>
    <t>金属+网布+综合材质</t>
  </si>
  <si>
    <t>办公桌</t>
  </si>
  <si>
    <t>L1200*W600*750H</t>
  </si>
  <si>
    <t>环绕影音</t>
  </si>
  <si>
    <t>L1550*W500*450H</t>
  </si>
  <si>
    <t>国学讲堂</t>
  </si>
  <si>
    <t>桌子</t>
  </si>
  <si>
    <t>L1500*W600*750H</t>
  </si>
  <si>
    <t>椅子</t>
  </si>
  <si>
    <t>L550*W550*800H</t>
  </si>
  <si>
    <t>品茶区  抚琴区</t>
  </si>
  <si>
    <t>L2600*W800*750H</t>
  </si>
  <si>
    <t>实木桌</t>
  </si>
  <si>
    <t>760*580*780</t>
  </si>
  <si>
    <t>实木椅子+椅垫</t>
  </si>
  <si>
    <t>层板</t>
  </si>
  <si>
    <t>L3250*W350*50H</t>
  </si>
  <si>
    <t>装饰架</t>
  </si>
  <si>
    <t>L4100*W300*5000H</t>
  </si>
  <si>
    <t>金属+实木框架</t>
  </si>
  <si>
    <t>组</t>
  </si>
  <si>
    <t>VIP洽谈室</t>
  </si>
  <si>
    <t>L2400*W1000*H850</t>
  </si>
  <si>
    <t>布艺+高密度弹力海绵+实木框架</t>
  </si>
  <si>
    <t>直径400*H550</t>
  </si>
  <si>
    <t>金属+大理石桌面</t>
  </si>
  <si>
    <t>L950*W700*H400</t>
  </si>
  <si>
    <r>
      <rPr>
        <sz val="10"/>
        <rFont val="宋体"/>
        <charset val="134"/>
        <scheme val="minor"/>
      </rPr>
      <t>实木框架+</t>
    </r>
    <r>
      <rPr>
        <sz val="10"/>
        <color rgb="FFC00000"/>
        <rFont val="宋体"/>
        <charset val="134"/>
      </rPr>
      <t>实木面</t>
    </r>
  </si>
  <si>
    <t>L600*W650*H740</t>
  </si>
  <si>
    <t>布艺+高密度弹力海绵+实木框架+金属</t>
  </si>
  <si>
    <t>坐墩</t>
  </si>
  <si>
    <t>直径500*H500</t>
  </si>
  <si>
    <t>柜子</t>
  </si>
  <si>
    <t>L3860*W450*3000H</t>
  </si>
  <si>
    <t>实木框架    (内藏灯带）</t>
  </si>
  <si>
    <t>侧厅</t>
  </si>
  <si>
    <t>案几</t>
  </si>
  <si>
    <t>L2100*W900*H900</t>
  </si>
  <si>
    <t>实木框架+亚克力</t>
  </si>
  <si>
    <t>电梯过道</t>
  </si>
  <si>
    <t>L1600*W450*H900</t>
  </si>
  <si>
    <t>亚克力+实木框架</t>
  </si>
  <si>
    <t>二层</t>
  </si>
  <si>
    <t>接待休息区</t>
  </si>
  <si>
    <t>L2600*W1000*H850</t>
  </si>
  <si>
    <t>直径1000*H550</t>
  </si>
  <si>
    <t>金属+大理石</t>
  </si>
  <si>
    <t>退场</t>
  </si>
  <si>
    <t>单人沙发</t>
  </si>
  <si>
    <t>L900*W850*H740</t>
  </si>
  <si>
    <t>皮革+布艺+高密度弹力海绵+实木框架</t>
  </si>
  <si>
    <t>直径500*H530</t>
  </si>
  <si>
    <t>金属+玻璃</t>
  </si>
  <si>
    <t>L450*W400*450H</t>
  </si>
  <si>
    <t>屏风</t>
  </si>
  <si>
    <t>L4300*W80*1800H</t>
  </si>
  <si>
    <t>实木框架+布艺</t>
  </si>
  <si>
    <t>已维修</t>
  </si>
  <si>
    <t>大包间</t>
  </si>
  <si>
    <t>圆桌</t>
  </si>
  <si>
    <t>直径3300*780H</t>
  </si>
  <si>
    <t>(电动旋转桌）实木框架+玻璃+金属</t>
  </si>
  <si>
    <t>560*470*950</t>
  </si>
  <si>
    <t>L600*W700*800H</t>
  </si>
  <si>
    <t>角几</t>
  </si>
  <si>
    <t>直径550*550H</t>
  </si>
  <si>
    <t>实木框架+大理石</t>
  </si>
  <si>
    <t>L1400*W350*900</t>
  </si>
  <si>
    <t>实木</t>
  </si>
  <si>
    <t>中包间</t>
  </si>
  <si>
    <t>直径2400*780H</t>
  </si>
  <si>
    <t>(电动旋转桌）实木框架+皮革+大理石+金属</t>
  </si>
  <si>
    <t>L540*W600*820H</t>
  </si>
  <si>
    <t>L1800*W350*900H</t>
  </si>
  <si>
    <t>小包间</t>
  </si>
  <si>
    <t>直径2000*780H</t>
  </si>
  <si>
    <t>L650*W600*820H</t>
  </si>
  <si>
    <t>斗柜</t>
  </si>
  <si>
    <t>L950*W450*1650H</t>
  </si>
  <si>
    <t>实木框架+金属+皮革</t>
  </si>
  <si>
    <t>景观平台</t>
  </si>
  <si>
    <t>L600*W600*720H</t>
  </si>
  <si>
    <t>防水布艺+编藤+金属</t>
  </si>
  <si>
    <t>长桌</t>
  </si>
  <si>
    <t>L2400*W900*750H</t>
  </si>
  <si>
    <t>户外专用柚木</t>
  </si>
  <si>
    <t>负一层</t>
  </si>
  <si>
    <t>健身房</t>
  </si>
  <si>
    <t>装饰柜</t>
  </si>
  <si>
    <t>L2100*W450*700H</t>
  </si>
  <si>
    <t>泳池</t>
  </si>
  <si>
    <t>休闲椅</t>
  </si>
  <si>
    <t>L1500*W2000*700H</t>
  </si>
  <si>
    <t>观察台</t>
  </si>
  <si>
    <t>L600*W400*550H</t>
  </si>
  <si>
    <t>水内躺椅</t>
  </si>
  <si>
    <t>L1800*W600*620H</t>
  </si>
  <si>
    <t>玻璃钢</t>
  </si>
  <si>
    <t>更衣室</t>
  </si>
  <si>
    <t>L900*W450*450H</t>
  </si>
  <si>
    <t>φ310*440</t>
  </si>
  <si>
    <t>陶瓷</t>
  </si>
  <si>
    <t>备注：以上图片的款式、材质、色调，如若实际现场尺寸及光线色调效果作调整，请与招标方沟通确认无误后再行调整！</t>
  </si>
  <si>
    <t>含税合计（人民币）</t>
  </si>
  <si>
    <t>栾川山水文苑项目售楼部---灯具初步清点清单</t>
  </si>
  <si>
    <t>主要材质</t>
  </si>
  <si>
    <t>接待区  背景墙</t>
  </si>
  <si>
    <t>吊灯</t>
  </si>
  <si>
    <t>直径200*H6700</t>
  </si>
  <si>
    <t>光源+金属+玻璃灯罩</t>
  </si>
  <si>
    <t>盏</t>
  </si>
  <si>
    <t xml:space="preserve">接待区  </t>
  </si>
  <si>
    <t>直径200*H7250</t>
  </si>
  <si>
    <t>前厅</t>
  </si>
  <si>
    <t>吊饰：直径3200*4500H</t>
  </si>
  <si>
    <t>水晶吊饰灯</t>
  </si>
  <si>
    <t>4500*4500*H1800</t>
  </si>
  <si>
    <t>光源+金属</t>
  </si>
  <si>
    <t>3500*3500*H1800</t>
  </si>
  <si>
    <t>直径200*H3800</t>
  </si>
  <si>
    <t>光源+金属+灯罩</t>
  </si>
  <si>
    <t>L3000*W250*H2800（高度根据现场调节）</t>
  </si>
  <si>
    <t>光源+金属+玻璃片</t>
  </si>
  <si>
    <t>直径200*H3400</t>
  </si>
  <si>
    <t>未见到</t>
  </si>
  <si>
    <t>落地灯</t>
  </si>
  <si>
    <t>L600*H1700</t>
  </si>
  <si>
    <t>光源+木框架+金属+灯罩</t>
  </si>
  <si>
    <t>L1200*W100*H2400</t>
  </si>
  <si>
    <t>光源+金属+玻璃</t>
  </si>
  <si>
    <t>L300*600H</t>
  </si>
  <si>
    <t>品茶区</t>
  </si>
  <si>
    <t>Φ80（高度根据现场调节）</t>
  </si>
  <si>
    <t xml:space="preserve"> </t>
  </si>
  <si>
    <t>Φ350*H1550</t>
  </si>
  <si>
    <t>卫生间</t>
  </si>
  <si>
    <t>直径120（高度根据现场调节）</t>
  </si>
  <si>
    <t>休息接待区</t>
  </si>
  <si>
    <t>台灯</t>
  </si>
  <si>
    <t>165*165*245mm</t>
  </si>
  <si>
    <t>Φ2000*H1000（高度根据现场调节）</t>
  </si>
  <si>
    <t>光源+水晶</t>
  </si>
  <si>
    <t>Φ400*H1700</t>
  </si>
  <si>
    <t>Φ1500*H1000（高度根据现场调节）</t>
  </si>
  <si>
    <t>Φ1000*H900（高度根据现场调节）</t>
  </si>
  <si>
    <t>门厅</t>
  </si>
  <si>
    <t>L2000*W100*H1500</t>
  </si>
  <si>
    <t>壁灯</t>
  </si>
  <si>
    <t>Φ80*H600</t>
  </si>
  <si>
    <t>栾川山水文苑项目售楼部---窗帘初步清点清单</t>
  </si>
  <si>
    <t>卷帘</t>
  </si>
  <si>
    <t>8000*5000H</t>
  </si>
  <si>
    <t>席帘</t>
  </si>
  <si>
    <t>现场复核尺寸</t>
  </si>
  <si>
    <t>1175*5000H</t>
  </si>
  <si>
    <t>7860*5000H</t>
  </si>
  <si>
    <t>1140*4370H</t>
  </si>
  <si>
    <t>1140*3200H</t>
  </si>
  <si>
    <t>品牌展示区</t>
  </si>
  <si>
    <t>7750*5000H</t>
  </si>
  <si>
    <t>男女卫生间</t>
  </si>
  <si>
    <t>1500*3700</t>
  </si>
  <si>
    <t>7600*5000H</t>
  </si>
  <si>
    <t>营销总办公室</t>
  </si>
  <si>
    <t>1160*3000H</t>
  </si>
  <si>
    <t>1100*4370H</t>
  </si>
  <si>
    <t>经理策划办公室</t>
  </si>
  <si>
    <t>1280*3200H</t>
  </si>
  <si>
    <t>VIP洽谈区</t>
  </si>
  <si>
    <t>1200*3200H</t>
  </si>
  <si>
    <t>客服办公</t>
  </si>
  <si>
    <t>6800*3200H</t>
  </si>
  <si>
    <t>2450*5200H</t>
  </si>
  <si>
    <t>卫生间坐便区</t>
  </si>
  <si>
    <t>1440*3700H</t>
  </si>
  <si>
    <t>男卫生间洗手台区</t>
  </si>
  <si>
    <t>1150*3700H</t>
  </si>
  <si>
    <t>女卫生间洗手台区</t>
  </si>
  <si>
    <t>卫生间小便池区</t>
  </si>
  <si>
    <t>760*2700H</t>
  </si>
  <si>
    <t>7520*3200H</t>
  </si>
  <si>
    <t>4700*3200H</t>
  </si>
  <si>
    <t>3050*3200H</t>
  </si>
  <si>
    <t>艺术卷帘</t>
  </si>
  <si>
    <t>7570*3500H</t>
  </si>
  <si>
    <t>苎麻卷帘</t>
  </si>
  <si>
    <t>经核实已经安装完成，后期拆除</t>
  </si>
  <si>
    <t>5570*3500H</t>
  </si>
  <si>
    <t>栾川山水文苑项目售楼部---地毯初步清点清单</t>
  </si>
  <si>
    <t>6900*3000</t>
  </si>
  <si>
    <t>腈纶</t>
  </si>
  <si>
    <t>张</t>
  </si>
  <si>
    <t>2800*3500</t>
  </si>
  <si>
    <t>休闲接待区</t>
  </si>
  <si>
    <t>5800*5500</t>
  </si>
  <si>
    <t>Φ4600</t>
  </si>
  <si>
    <t>Φ4300</t>
  </si>
  <si>
    <t>Φ3200</t>
  </si>
  <si>
    <t>栾川山水文苑项目售楼部---挂饰初步清点清单</t>
  </si>
  <si>
    <t>挂画</t>
  </si>
  <si>
    <t>4340*9000H</t>
  </si>
  <si>
    <t>布面油画</t>
  </si>
  <si>
    <t>幅</t>
  </si>
  <si>
    <t>现场尺寸变小4080*9000</t>
  </si>
  <si>
    <t>1600*2800H</t>
  </si>
  <si>
    <t>手绘+画框</t>
  </si>
  <si>
    <t>2500*2000H</t>
  </si>
  <si>
    <t>2000*600H</t>
  </si>
  <si>
    <t>亚克力+画框</t>
  </si>
  <si>
    <t>卫生间过道</t>
  </si>
  <si>
    <t>直径1800</t>
  </si>
  <si>
    <t>工艺画</t>
  </si>
  <si>
    <t>1800*1800H</t>
  </si>
  <si>
    <t>2000*2300H</t>
  </si>
  <si>
    <t>书法画</t>
  </si>
  <si>
    <t>VIP室</t>
  </si>
  <si>
    <t>550*1600H</t>
  </si>
  <si>
    <t>工艺画+画框</t>
  </si>
  <si>
    <t>900*1700H</t>
  </si>
  <si>
    <t>卫生间蹲便墙面</t>
  </si>
  <si>
    <t xml:space="preserve">500*500H </t>
  </si>
  <si>
    <t>直径1600</t>
  </si>
  <si>
    <t>1600*800H</t>
  </si>
  <si>
    <t>1200*800</t>
  </si>
  <si>
    <t>直径1000</t>
  </si>
  <si>
    <t>900*1200</t>
  </si>
  <si>
    <t>900*900</t>
  </si>
  <si>
    <t>电梯间过道</t>
  </si>
  <si>
    <t>600*1300H</t>
  </si>
  <si>
    <t>栾川山水文苑项目售楼部---雕塑清单</t>
  </si>
  <si>
    <t>大理石底座：350*350*1000H</t>
  </si>
  <si>
    <t>大理石+雕塑</t>
  </si>
  <si>
    <t>大理石底座：500*500*1000H</t>
  </si>
  <si>
    <t>大理石+花器（4组花瓶样式不同）</t>
  </si>
</sst>
</file>

<file path=xl/styles.xml><?xml version="1.0" encoding="utf-8"?>
<styleSheet xmlns="http://schemas.openxmlformats.org/spreadsheetml/2006/main">
  <numFmts count="14">
    <numFmt numFmtId="43" formatCode="_ * #,##0.00_ ;_ * \-#,##0.00_ ;_ * &quot;-&quot;??_ ;_ @_ "/>
    <numFmt numFmtId="176" formatCode="0_);[Red]\(0\)"/>
    <numFmt numFmtId="177" formatCode="#,##0.00_ "/>
    <numFmt numFmtId="178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9" formatCode="0_ "/>
    <numFmt numFmtId="180" formatCode="0.0_ "/>
    <numFmt numFmtId="181" formatCode="\¥#,##0_);[Red]\(\¥#,##0\)"/>
    <numFmt numFmtId="182" formatCode="#,##0.00_);[Red]\(#,##0.00\)"/>
    <numFmt numFmtId="7" formatCode="&quot;￥&quot;#,##0.00;&quot;￥&quot;\-#,##0.00"/>
    <numFmt numFmtId="183" formatCode="0.00&quot;元&quot;"/>
    <numFmt numFmtId="184" formatCode="[DBNum2][$RMB]General;[Red][DBNum2][$RMB]General"/>
  </numFmts>
  <fonts count="78">
    <font>
      <sz val="12"/>
      <name val="宋体"/>
      <charset val="134"/>
    </font>
    <font>
      <sz val="18"/>
      <name val="宋体"/>
      <charset val="134"/>
    </font>
    <font>
      <sz val="18"/>
      <name val="Arial"/>
      <charset val="134"/>
    </font>
    <font>
      <b/>
      <sz val="18"/>
      <name val="宋体"/>
      <charset val="134"/>
    </font>
    <font>
      <sz val="18"/>
      <name val="宋体"/>
      <charset val="134"/>
      <scheme val="minor"/>
    </font>
    <font>
      <sz val="18"/>
      <name val="宋体"/>
      <charset val="134"/>
      <scheme val="major"/>
    </font>
    <font>
      <sz val="18"/>
      <color rgb="FFFF0000"/>
      <name val="宋体"/>
      <charset val="134"/>
    </font>
    <font>
      <b/>
      <sz val="18"/>
      <name val="宋体"/>
      <charset val="134"/>
      <scheme val="minor"/>
    </font>
    <font>
      <sz val="18"/>
      <color indexed="10"/>
      <name val="宋体"/>
      <charset val="134"/>
    </font>
    <font>
      <sz val="11"/>
      <name val="Arial"/>
      <charset val="134"/>
    </font>
    <font>
      <b/>
      <sz val="16"/>
      <name val="宋体"/>
      <charset val="134"/>
    </font>
    <font>
      <sz val="11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sz val="10"/>
      <color rgb="FFFF0000"/>
      <name val="宋体"/>
      <charset val="134"/>
      <scheme val="minor"/>
    </font>
    <font>
      <sz val="10"/>
      <color rgb="FFFF0000"/>
      <name val="宋体"/>
      <charset val="134"/>
    </font>
    <font>
      <sz val="10"/>
      <name val="宋体"/>
      <charset val="134"/>
      <scheme val="major"/>
    </font>
    <font>
      <sz val="16"/>
      <name val="宋体"/>
      <charset val="134"/>
      <scheme val="minor"/>
    </font>
    <font>
      <sz val="12"/>
      <color rgb="FFFF0000"/>
      <name val="宋体"/>
      <charset val="134"/>
    </font>
    <font>
      <b/>
      <sz val="10"/>
      <name val="宋体"/>
      <charset val="134"/>
    </font>
    <font>
      <sz val="12"/>
      <name val="Arial"/>
      <charset val="134"/>
    </font>
    <font>
      <sz val="10"/>
      <color rgb="FF3B454C"/>
      <name val="宋体"/>
      <charset val="134"/>
      <scheme val="minor"/>
    </font>
    <font>
      <b/>
      <sz val="10"/>
      <color rgb="FFFF0000"/>
      <name val="宋体"/>
      <charset val="134"/>
    </font>
    <font>
      <sz val="10"/>
      <color rgb="FFC00000"/>
      <name val="宋体"/>
      <charset val="134"/>
    </font>
    <font>
      <b/>
      <sz val="14"/>
      <name val="宋体"/>
      <charset val="134"/>
    </font>
    <font>
      <b/>
      <sz val="14"/>
      <name val="楷体_GB2312"/>
      <charset val="134"/>
    </font>
    <font>
      <sz val="12"/>
      <name val="楷体_GB2312"/>
      <charset val="134"/>
    </font>
    <font>
      <sz val="10"/>
      <name val="Times New Roman"/>
      <charset val="134"/>
    </font>
    <font>
      <b/>
      <sz val="12"/>
      <name val="楷体_GB2312"/>
      <charset val="134"/>
    </font>
    <font>
      <b/>
      <sz val="10.5"/>
      <name val="楷体_GB2312"/>
      <charset val="134"/>
    </font>
    <font>
      <sz val="14"/>
      <name val="宋体"/>
      <charset val="134"/>
      <scheme val="minor"/>
    </font>
    <font>
      <b/>
      <sz val="11"/>
      <name val="宋体"/>
      <charset val="134"/>
    </font>
    <font>
      <b/>
      <sz val="12"/>
      <name val="宋体"/>
      <charset val="134"/>
    </font>
    <font>
      <sz val="11"/>
      <name val="宋体"/>
      <charset val="134"/>
      <scheme val="minor"/>
    </font>
    <font>
      <sz val="11"/>
      <color rgb="FFFF0000"/>
      <name val="宋体"/>
      <charset val="134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color indexed="20"/>
      <name val="宋体"/>
      <charset val="134"/>
    </font>
    <font>
      <b/>
      <sz val="15"/>
      <color indexed="54"/>
      <name val="宋体"/>
      <charset val="134"/>
    </font>
    <font>
      <sz val="11"/>
      <color indexed="10"/>
      <name val="宋体"/>
      <charset val="134"/>
    </font>
    <font>
      <b/>
      <sz val="11"/>
      <color indexed="9"/>
      <name val="宋体"/>
      <charset val="134"/>
    </font>
    <font>
      <b/>
      <sz val="11"/>
      <color indexed="56"/>
      <name val="宋体"/>
      <charset val="134"/>
    </font>
    <font>
      <sz val="11"/>
      <color indexed="52"/>
      <name val="宋体"/>
      <charset val="134"/>
    </font>
    <font>
      <sz val="11"/>
      <color theme="0"/>
      <name val="宋体"/>
      <charset val="0"/>
      <scheme val="minor"/>
    </font>
    <font>
      <sz val="11"/>
      <color indexed="17"/>
      <name val="宋体"/>
      <charset val="134"/>
    </font>
    <font>
      <b/>
      <sz val="11"/>
      <color indexed="63"/>
      <name val="宋体"/>
      <charset val="134"/>
    </font>
    <font>
      <sz val="18"/>
      <color indexed="54"/>
      <name val="宋体"/>
      <charset val="134"/>
    </font>
    <font>
      <sz val="12"/>
      <color theme="1"/>
      <name val="宋体"/>
      <charset val="134"/>
      <scheme val="minor"/>
    </font>
    <font>
      <b/>
      <sz val="11"/>
      <color indexed="52"/>
      <name val="宋体"/>
      <charset val="134"/>
    </font>
    <font>
      <sz val="11"/>
      <color indexed="62"/>
      <name val="宋体"/>
      <charset val="134"/>
    </font>
    <font>
      <b/>
      <sz val="11"/>
      <color indexed="8"/>
      <name val="宋体"/>
      <charset val="134"/>
    </font>
    <font>
      <sz val="11"/>
      <color indexed="60"/>
      <name val="宋体"/>
      <charset val="134"/>
    </font>
    <font>
      <sz val="11"/>
      <color theme="1"/>
      <name val="宋体"/>
      <charset val="0"/>
      <scheme val="minor"/>
    </font>
    <font>
      <b/>
      <sz val="18"/>
      <color indexed="56"/>
      <name val="宋体"/>
      <charset val="134"/>
    </font>
    <font>
      <sz val="11"/>
      <color rgb="FF3F3F76"/>
      <name val="宋体"/>
      <charset val="0"/>
      <scheme val="minor"/>
    </font>
    <font>
      <b/>
      <sz val="13"/>
      <color indexed="54"/>
      <name val="宋体"/>
      <charset val="134"/>
    </font>
    <font>
      <i/>
      <sz val="11"/>
      <color indexed="23"/>
      <name val="宋体"/>
      <charset val="134"/>
    </font>
    <font>
      <b/>
      <sz val="11"/>
      <color indexed="54"/>
      <name val="宋体"/>
      <charset val="134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indexed="56"/>
      <name val="宋体"/>
      <charset val="134"/>
    </font>
    <font>
      <u/>
      <sz val="11"/>
      <color rgb="FF800080"/>
      <name val="宋体"/>
      <charset val="0"/>
      <scheme val="minor"/>
    </font>
    <font>
      <b/>
      <sz val="13"/>
      <color indexed="56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2"/>
      <color theme="10"/>
      <name val="宋体"/>
      <charset val="134"/>
    </font>
    <font>
      <sz val="10"/>
      <name val="Arial"/>
      <charset val="134"/>
    </font>
  </fonts>
  <fills count="5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4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ck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44"/>
      </bottom>
      <diagonal/>
    </border>
  </borders>
  <cellStyleXfs count="3692">
    <xf numFmtId="0" fontId="0" fillId="0" borderId="0"/>
    <xf numFmtId="0" fontId="36" fillId="5" borderId="0" applyNumberFormat="0" applyBorder="0" applyAlignment="0" applyProtection="0">
      <alignment vertical="center"/>
    </xf>
    <xf numFmtId="42" fontId="47" fillId="0" borderId="0" applyFont="0" applyFill="0" applyBorder="0" applyAlignment="0" applyProtection="0">
      <alignment vertical="center"/>
    </xf>
    <xf numFmtId="0" fontId="0" fillId="17" borderId="23" applyNumberFormat="0" applyFont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0" fillId="17" borderId="23" applyNumberFormat="0" applyFont="0" applyAlignment="0" applyProtection="0">
      <alignment vertical="center"/>
    </xf>
    <xf numFmtId="0" fontId="42" fillId="0" borderId="24" applyNumberFormat="0" applyFill="0" applyAlignment="0" applyProtection="0">
      <alignment vertical="center"/>
    </xf>
    <xf numFmtId="0" fontId="42" fillId="0" borderId="24" applyNumberFormat="0" applyFill="0" applyAlignment="0" applyProtection="0">
      <alignment vertical="center"/>
    </xf>
    <xf numFmtId="0" fontId="36" fillId="5" borderId="0" applyNumberFormat="0" applyBorder="0" applyAlignment="0" applyProtection="0">
      <alignment vertical="center"/>
    </xf>
    <xf numFmtId="0" fontId="52" fillId="27" borderId="0" applyNumberFormat="0" applyBorder="0" applyAlignment="0" applyProtection="0">
      <alignment vertical="center"/>
    </xf>
    <xf numFmtId="0" fontId="40" fillId="5" borderId="22" applyNumberFormat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54" fillId="28" borderId="29" applyNumberFormat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44" fontId="47" fillId="0" borderId="0" applyFont="0" applyFill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0" fillId="17" borderId="23" applyNumberFormat="0" applyFont="0" applyAlignment="0" applyProtection="0">
      <alignment vertical="center"/>
    </xf>
    <xf numFmtId="0" fontId="0" fillId="0" borderId="0">
      <alignment vertical="center"/>
    </xf>
    <xf numFmtId="41" fontId="47" fillId="0" borderId="0" applyFont="0" applyFill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9" fillId="9" borderId="27" applyNumberFormat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52" fillId="31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59" fillId="34" borderId="0" applyNumberFormat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49" fillId="9" borderId="27" applyNumberFormat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43" fillId="35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9" fontId="47" fillId="0" borderId="0" applyFont="0" applyFill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51" fillId="22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47" fillId="36" borderId="33" applyNumberFormat="0" applyFont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45" fillId="25" borderId="25" applyNumberFormat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0" fillId="17" borderId="23" applyNumberFormat="0" applyFont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36" fillId="5" borderId="0" applyNumberFormat="0" applyBorder="0" applyAlignment="0" applyProtection="0">
      <alignment vertical="center"/>
    </xf>
    <xf numFmtId="0" fontId="45" fillId="25" borderId="25" applyNumberFormat="0" applyAlignment="0" applyProtection="0">
      <alignment vertical="center"/>
    </xf>
    <xf numFmtId="0" fontId="0" fillId="0" borderId="0">
      <alignment vertical="center"/>
    </xf>
    <xf numFmtId="0" fontId="36" fillId="23" borderId="0" applyNumberFormat="0" applyBorder="0" applyAlignment="0" applyProtection="0">
      <alignment vertical="center"/>
    </xf>
    <xf numFmtId="0" fontId="40" fillId="5" borderId="22" applyNumberFormat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38" fillId="0" borderId="21" applyNumberFormat="0" applyFill="0" applyAlignment="0" applyProtection="0">
      <alignment vertical="center"/>
    </xf>
    <xf numFmtId="0" fontId="68" fillId="0" borderId="34" applyNumberFormat="0" applyFill="0" applyAlignment="0" applyProtection="0">
      <alignment vertical="center"/>
    </xf>
    <xf numFmtId="0" fontId="45" fillId="25" borderId="25" applyNumberFormat="0" applyAlignment="0" applyProtection="0">
      <alignment vertical="center"/>
    </xf>
    <xf numFmtId="0" fontId="69" fillId="0" borderId="34" applyNumberFormat="0" applyFill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64" fillId="0" borderId="36" applyNumberFormat="0" applyFill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0" fillId="17" borderId="23" applyNumberFormat="0" applyFont="0" applyAlignment="0" applyProtection="0">
      <alignment vertical="center"/>
    </xf>
    <xf numFmtId="43" fontId="0" fillId="0" borderId="0" applyFont="0" applyFill="0" applyBorder="0" applyAlignment="0" applyProtection="0"/>
    <xf numFmtId="0" fontId="36" fillId="18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43" fillId="41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45" fillId="25" borderId="25" applyNumberFormat="0" applyAlignment="0" applyProtection="0">
      <alignment vertical="center"/>
    </xf>
    <xf numFmtId="0" fontId="70" fillId="42" borderId="37" applyNumberFormat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71" fillId="42" borderId="29" applyNumberFormat="0" applyAlignment="0" applyProtection="0">
      <alignment vertical="center"/>
    </xf>
    <xf numFmtId="0" fontId="48" fillId="25" borderId="27" applyNumberFormat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0" fillId="17" borderId="23" applyNumberFormat="0" applyFont="0" applyAlignment="0" applyProtection="0">
      <alignment vertical="center"/>
    </xf>
    <xf numFmtId="0" fontId="72" fillId="44" borderId="38" applyNumberFormat="0" applyAlignment="0" applyProtection="0">
      <alignment vertical="center"/>
    </xf>
    <xf numFmtId="0" fontId="48" fillId="25" borderId="27" applyNumberFormat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49" fillId="9" borderId="27" applyNumberFormat="0" applyAlignment="0" applyProtection="0">
      <alignment vertical="center"/>
    </xf>
    <xf numFmtId="0" fontId="52" fillId="46" borderId="0" applyNumberFormat="0" applyBorder="0" applyAlignment="0" applyProtection="0">
      <alignment vertical="center"/>
    </xf>
    <xf numFmtId="0" fontId="43" fillId="47" borderId="0" applyNumberFormat="0" applyBorder="0" applyAlignment="0" applyProtection="0">
      <alignment vertical="center"/>
    </xf>
    <xf numFmtId="0" fontId="41" fillId="0" borderId="26" applyNumberFormat="0" applyFill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41" fillId="0" borderId="26" applyNumberFormat="0" applyFill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0" fontId="73" fillId="0" borderId="39" applyNumberFormat="0" applyFill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74" fillId="0" borderId="40" applyNumberFormat="0" applyFill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51" fillId="22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0" fillId="17" borderId="23" applyNumberFormat="0" applyFont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58" fillId="33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51" fillId="22" borderId="0" applyNumberFormat="0" applyBorder="0" applyAlignment="0" applyProtection="0">
      <alignment vertical="center"/>
    </xf>
    <xf numFmtId="0" fontId="42" fillId="0" borderId="24" applyNumberFormat="0" applyFill="0" applyAlignment="0" applyProtection="0">
      <alignment vertical="center"/>
    </xf>
    <xf numFmtId="0" fontId="75" fillId="48" borderId="0" applyNumberFormat="0" applyBorder="0" applyAlignment="0" applyProtection="0">
      <alignment vertical="center"/>
    </xf>
    <xf numFmtId="0" fontId="52" fillId="43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42" fillId="0" borderId="24" applyNumberFormat="0" applyFill="0" applyAlignment="0" applyProtection="0">
      <alignment vertical="center"/>
    </xf>
    <xf numFmtId="0" fontId="43" fillId="49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57" fillId="0" borderId="0" applyNumberFormat="0" applyFill="0" applyBorder="0" applyAlignment="0" applyProtection="0">
      <alignment vertical="center"/>
    </xf>
    <xf numFmtId="0" fontId="52" fillId="50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42" fillId="0" borderId="24" applyNumberFormat="0" applyFill="0" applyAlignment="0" applyProtection="0">
      <alignment vertical="center"/>
    </xf>
    <xf numFmtId="0" fontId="50" fillId="0" borderId="28" applyNumberFormat="0" applyFill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61" fillId="0" borderId="31" applyNumberFormat="0" applyFill="0" applyAlignment="0" applyProtection="0">
      <alignment vertical="center"/>
    </xf>
    <xf numFmtId="0" fontId="48" fillId="25" borderId="27" applyNumberFormat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52" fillId="51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49" fillId="9" borderId="27" applyNumberFormat="0" applyAlignment="0" applyProtection="0">
      <alignment vertical="center"/>
    </xf>
    <xf numFmtId="0" fontId="52" fillId="37" borderId="0" applyNumberFormat="0" applyBorder="0" applyAlignment="0" applyProtection="0">
      <alignment vertical="center"/>
    </xf>
    <xf numFmtId="0" fontId="45" fillId="25" borderId="25" applyNumberFormat="0" applyAlignment="0" applyProtection="0">
      <alignment vertical="center"/>
    </xf>
    <xf numFmtId="0" fontId="42" fillId="0" borderId="24" applyNumberFormat="0" applyFill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0" fillId="17" borderId="23" applyNumberFormat="0" applyFont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52" fillId="52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49" fillId="9" borderId="27" applyNumberFormat="0" applyAlignment="0" applyProtection="0">
      <alignment vertical="center"/>
    </xf>
    <xf numFmtId="0" fontId="43" fillId="53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3" fillId="54" borderId="0" applyNumberFormat="0" applyBorder="0" applyAlignment="0" applyProtection="0">
      <alignment vertical="center"/>
    </xf>
    <xf numFmtId="0" fontId="52" fillId="45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42" fillId="0" borderId="24" applyNumberFormat="0" applyFill="0" applyAlignment="0" applyProtection="0">
      <alignment vertical="center"/>
    </xf>
    <xf numFmtId="0" fontId="36" fillId="5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2" fillId="55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1" fillId="0" borderId="26" applyNumberFormat="0" applyFill="0" applyAlignment="0" applyProtection="0">
      <alignment vertical="center"/>
    </xf>
    <xf numFmtId="0" fontId="43" fillId="56" borderId="0" applyNumberFormat="0" applyBorder="0" applyAlignment="0" applyProtection="0">
      <alignment vertical="center"/>
    </xf>
    <xf numFmtId="0" fontId="52" fillId="57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0" fillId="17" borderId="23" applyNumberFormat="0" applyFont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43" fillId="58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0" fillId="5" borderId="22" applyNumberFormat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51" fillId="22" borderId="0" applyNumberFormat="0" applyBorder="0" applyAlignment="0" applyProtection="0">
      <alignment vertical="center"/>
    </xf>
    <xf numFmtId="0" fontId="45" fillId="25" borderId="25" applyNumberFormat="0" applyAlignment="0" applyProtection="0">
      <alignment vertical="center"/>
    </xf>
    <xf numFmtId="0" fontId="52" fillId="40" borderId="0" applyNumberFormat="0" applyBorder="0" applyAlignment="0" applyProtection="0">
      <alignment vertical="center"/>
    </xf>
    <xf numFmtId="0" fontId="51" fillId="22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43" fillId="3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61" fillId="0" borderId="31" applyNumberFormat="0" applyFill="0" applyAlignment="0" applyProtection="0">
      <alignment vertical="center"/>
    </xf>
    <xf numFmtId="0" fontId="0" fillId="17" borderId="23" applyNumberFormat="0" applyFont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0" fillId="17" borderId="23" applyNumberFormat="0" applyFont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0" fillId="17" borderId="23" applyNumberFormat="0" applyFont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45" fillId="25" borderId="25" applyNumberFormat="0" applyAlignment="0" applyProtection="0">
      <alignment vertical="center"/>
    </xf>
    <xf numFmtId="0" fontId="40" fillId="5" borderId="22" applyNumberFormat="0" applyAlignment="0" applyProtection="0">
      <alignment vertical="center"/>
    </xf>
    <xf numFmtId="0" fontId="0" fillId="17" borderId="23" applyNumberFormat="0" applyFont="0" applyAlignment="0" applyProtection="0">
      <alignment vertical="center"/>
    </xf>
    <xf numFmtId="0" fontId="42" fillId="0" borderId="24" applyNumberFormat="0" applyFill="0" applyAlignment="0" applyProtection="0">
      <alignment vertical="center"/>
    </xf>
    <xf numFmtId="0" fontId="57" fillId="0" borderId="41" applyNumberFormat="0" applyFill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5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40" fillId="5" borderId="22" applyNumberFormat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0" fillId="17" borderId="23" applyNumberFormat="0" applyFont="0" applyAlignment="0" applyProtection="0">
      <alignment vertical="center"/>
    </xf>
    <xf numFmtId="0" fontId="40" fillId="5" borderId="22" applyNumberFormat="0" applyAlignment="0" applyProtection="0">
      <alignment vertical="center"/>
    </xf>
    <xf numFmtId="0" fontId="0" fillId="17" borderId="23" applyNumberFormat="0" applyFont="0" applyAlignment="0" applyProtection="0">
      <alignment vertical="center"/>
    </xf>
    <xf numFmtId="0" fontId="0" fillId="17" borderId="23" applyNumberFormat="0" applyFont="0" applyAlignment="0" applyProtection="0">
      <alignment vertical="center"/>
    </xf>
    <xf numFmtId="0" fontId="0" fillId="0" borderId="0">
      <alignment vertical="center"/>
    </xf>
    <xf numFmtId="0" fontId="0" fillId="17" borderId="23" applyNumberFormat="0" applyFont="0" applyAlignment="0" applyProtection="0">
      <alignment vertical="center"/>
    </xf>
    <xf numFmtId="0" fontId="42" fillId="0" borderId="24" applyNumberFormat="0" applyFill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0" fillId="17" borderId="23" applyNumberFormat="0" applyFont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0" fillId="17" borderId="23" applyNumberFormat="0" applyFont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51" fillId="22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35" fillId="13" borderId="0" applyNumberFormat="0" applyBorder="0" applyAlignment="0" applyProtection="0">
      <alignment vertical="center"/>
    </xf>
    <xf numFmtId="0" fontId="48" fillId="25" borderId="27" applyNumberFormat="0" applyAlignment="0" applyProtection="0">
      <alignment vertical="center"/>
    </xf>
    <xf numFmtId="0" fontId="0" fillId="17" borderId="23" applyNumberFormat="0" applyFont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0" fillId="17" borderId="23" applyNumberFormat="0" applyFont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0" fillId="17" borderId="23" applyNumberFormat="0" applyFont="0" applyAlignment="0" applyProtection="0">
      <alignment vertical="center"/>
    </xf>
    <xf numFmtId="0" fontId="42" fillId="0" borderId="24" applyNumberFormat="0" applyFill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0" fillId="17" borderId="23" applyNumberFormat="0" applyFont="0" applyAlignment="0" applyProtection="0">
      <alignment vertical="center"/>
    </xf>
    <xf numFmtId="0" fontId="42" fillId="0" borderId="24" applyNumberFormat="0" applyFill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0" fillId="17" borderId="23" applyNumberFormat="0" applyFont="0" applyAlignment="0" applyProtection="0">
      <alignment vertical="center"/>
    </xf>
    <xf numFmtId="0" fontId="0" fillId="17" borderId="23" applyNumberFormat="0" applyFont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0" fillId="17" borderId="23" applyNumberFormat="0" applyFont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40" fillId="5" borderId="22" applyNumberFormat="0" applyAlignment="0" applyProtection="0">
      <alignment vertical="center"/>
    </xf>
    <xf numFmtId="0" fontId="0" fillId="17" borderId="23" applyNumberFormat="0" applyFont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0" fillId="17" borderId="23" applyNumberFormat="0" applyFont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0" fillId="17" borderId="23" applyNumberFormat="0" applyFont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0" fillId="17" borderId="23" applyNumberFormat="0" applyFont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40" fillId="5" borderId="22" applyNumberFormat="0" applyAlignment="0" applyProtection="0">
      <alignment vertical="center"/>
    </xf>
    <xf numFmtId="0" fontId="0" fillId="17" borderId="23" applyNumberFormat="0" applyFont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0" fillId="17" borderId="23" applyNumberFormat="0" applyFont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0" fillId="17" borderId="23" applyNumberFormat="0" applyFont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50" fillId="0" borderId="28" applyNumberFormat="0" applyFill="0" applyAlignment="0" applyProtection="0">
      <alignment vertical="center"/>
    </xf>
    <xf numFmtId="0" fontId="45" fillId="25" borderId="25" applyNumberFormat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40" fillId="5" borderId="22" applyNumberFormat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0" fillId="17" borderId="23" applyNumberFormat="0" applyFont="0" applyAlignment="0" applyProtection="0">
      <alignment vertical="center"/>
    </xf>
    <xf numFmtId="0" fontId="40" fillId="5" borderId="22" applyNumberFormat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0" fillId="17" borderId="23" applyNumberFormat="0" applyFont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0" fillId="17" borderId="23" applyNumberFormat="0" applyFont="0" applyAlignment="0" applyProtection="0">
      <alignment vertical="center"/>
    </xf>
    <xf numFmtId="0" fontId="0" fillId="17" borderId="23" applyNumberFormat="0" applyFont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0" fillId="17" borderId="23" applyNumberFormat="0" applyFont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0" fillId="17" borderId="23" applyNumberFormat="0" applyFont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0" fillId="17" borderId="23" applyNumberFormat="0" applyFont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0" fillId="17" borderId="23" applyNumberFormat="0" applyFont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40" fillId="5" borderId="22" applyNumberFormat="0" applyAlignment="0" applyProtection="0">
      <alignment vertical="center"/>
    </xf>
    <xf numFmtId="0" fontId="0" fillId="17" borderId="23" applyNumberFormat="0" applyFont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0" fillId="17" borderId="23" applyNumberFormat="0" applyFont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0" fillId="17" borderId="23" applyNumberFormat="0" applyFont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0" fillId="17" borderId="23" applyNumberFormat="0" applyFont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40" fillId="5" borderId="22" applyNumberFormat="0" applyAlignment="0" applyProtection="0">
      <alignment vertical="center"/>
    </xf>
    <xf numFmtId="0" fontId="0" fillId="17" borderId="23" applyNumberFormat="0" applyFont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0" fontId="36" fillId="8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51" fillId="22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40" fillId="5" borderId="22" applyNumberFormat="0" applyAlignment="0" applyProtection="0">
      <alignment vertical="center"/>
    </xf>
    <xf numFmtId="0" fontId="0" fillId="17" borderId="23" applyNumberFormat="0" applyFont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0" fillId="17" borderId="23" applyNumberFormat="0" applyFont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0" fillId="17" borderId="23" applyNumberFormat="0" applyFont="0" applyAlignment="0" applyProtection="0">
      <alignment vertical="center"/>
    </xf>
    <xf numFmtId="0" fontId="0" fillId="17" borderId="23" applyNumberFormat="0" applyFont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48" fillId="25" borderId="27" applyNumberFormat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0" fillId="17" borderId="23" applyNumberFormat="0" applyFont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0" fillId="17" borderId="23" applyNumberFormat="0" applyFont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0" fillId="17" borderId="23" applyNumberFormat="0" applyFont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0" fillId="17" borderId="23" applyNumberFormat="0" applyFont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0" fillId="17" borderId="23" applyNumberFormat="0" applyFont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0" fillId="17" borderId="23" applyNumberFormat="0" applyFont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0" fillId="17" borderId="23" applyNumberFormat="0" applyFont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45" fillId="25" borderId="25" applyNumberFormat="0" applyAlignment="0" applyProtection="0">
      <alignment vertical="center"/>
    </xf>
    <xf numFmtId="0" fontId="38" fillId="0" borderId="21" applyNumberFormat="0" applyFill="0" applyAlignment="0" applyProtection="0">
      <alignment vertical="center"/>
    </xf>
    <xf numFmtId="0" fontId="0" fillId="17" borderId="23" applyNumberFormat="0" applyFont="0" applyAlignment="0" applyProtection="0">
      <alignment vertical="center"/>
    </xf>
    <xf numFmtId="0" fontId="51" fillId="22" borderId="0" applyNumberFormat="0" applyBorder="0" applyAlignment="0" applyProtection="0">
      <alignment vertical="center"/>
    </xf>
    <xf numFmtId="0" fontId="45" fillId="25" borderId="25" applyNumberFormat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0" fillId="17" borderId="23" applyNumberFormat="0" applyFont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0" fillId="17" borderId="23" applyNumberFormat="0" applyFont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0" fillId="17" borderId="23" applyNumberFormat="0" applyFont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36" fillId="18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0" fillId="17" borderId="23" applyNumberFormat="0" applyFont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0" fillId="17" borderId="23" applyNumberFormat="0" applyFont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0" fillId="17" borderId="23" applyNumberFormat="0" applyFont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0" fillId="17" borderId="23" applyNumberFormat="0" applyFont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51" fillId="22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45" fillId="25" borderId="25" applyNumberFormat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0" fillId="17" borderId="23" applyNumberFormat="0" applyFont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0" fillId="17" borderId="23" applyNumberFormat="0" applyFont="0" applyAlignment="0" applyProtection="0">
      <alignment vertical="center"/>
    </xf>
    <xf numFmtId="0" fontId="0" fillId="17" borderId="23" applyNumberFormat="0" applyFont="0" applyAlignment="0" applyProtection="0">
      <alignment vertical="center"/>
    </xf>
    <xf numFmtId="0" fontId="0" fillId="17" borderId="23" applyNumberFormat="0" applyFont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0" fillId="17" borderId="23" applyNumberFormat="0" applyFont="0" applyAlignment="0" applyProtection="0">
      <alignment vertical="center"/>
    </xf>
    <xf numFmtId="0" fontId="0" fillId="17" borderId="23" applyNumberFormat="0" applyFont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0" fillId="17" borderId="23" applyNumberFormat="0" applyFont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0" fillId="17" borderId="23" applyNumberFormat="0" applyFont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0" fillId="17" borderId="23" applyNumberFormat="0" applyFont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0" fillId="17" borderId="23" applyNumberFormat="0" applyFont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0" fillId="0" borderId="0"/>
    <xf numFmtId="0" fontId="45" fillId="25" borderId="25" applyNumberFormat="0" applyAlignment="0" applyProtection="0">
      <alignment vertical="center"/>
    </xf>
    <xf numFmtId="0" fontId="0" fillId="17" borderId="23" applyNumberFormat="0" applyFont="0" applyAlignment="0" applyProtection="0">
      <alignment vertical="center"/>
    </xf>
    <xf numFmtId="0" fontId="50" fillId="0" borderId="28" applyNumberFormat="0" applyFill="0" applyAlignment="0" applyProtection="0">
      <alignment vertical="center"/>
    </xf>
    <xf numFmtId="0" fontId="0" fillId="0" borderId="0">
      <alignment vertical="center"/>
    </xf>
    <xf numFmtId="0" fontId="44" fillId="20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49" fillId="9" borderId="27" applyNumberFormat="0" applyAlignment="0" applyProtection="0">
      <alignment vertical="center"/>
    </xf>
    <xf numFmtId="0" fontId="0" fillId="0" borderId="0">
      <alignment vertical="center"/>
    </xf>
    <xf numFmtId="0" fontId="36" fillId="24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35" fillId="15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49" fillId="9" borderId="27" applyNumberFormat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45" fillId="25" borderId="25" applyNumberFormat="0" applyAlignment="0" applyProtection="0">
      <alignment vertical="center"/>
    </xf>
    <xf numFmtId="0" fontId="51" fillId="22" borderId="0" applyNumberFormat="0" applyBorder="0" applyAlignment="0" applyProtection="0">
      <alignment vertical="center"/>
    </xf>
    <xf numFmtId="0" fontId="36" fillId="5" borderId="0" applyNumberFormat="0" applyBorder="0" applyAlignment="0" applyProtection="0">
      <alignment vertical="center"/>
    </xf>
    <xf numFmtId="0" fontId="57" fillId="0" borderId="41" applyNumberFormat="0" applyFill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45" fillId="25" borderId="25" applyNumberFormat="0" applyAlignment="0" applyProtection="0">
      <alignment vertical="center"/>
    </xf>
    <xf numFmtId="0" fontId="41" fillId="0" borderId="26" applyNumberFormat="0" applyFill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48" fillId="25" borderId="27" applyNumberFormat="0" applyAlignment="0" applyProtection="0">
      <alignment vertical="center"/>
    </xf>
    <xf numFmtId="0" fontId="55" fillId="0" borderId="30" applyNumberFormat="0" applyFill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41" fillId="0" borderId="26" applyNumberFormat="0" applyFill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51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51" fillId="22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51" fillId="22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51" fillId="22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51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45" fillId="25" borderId="25" applyNumberFormat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51" fillId="22" borderId="0" applyNumberFormat="0" applyBorder="0" applyAlignment="0" applyProtection="0">
      <alignment vertical="center"/>
    </xf>
    <xf numFmtId="0" fontId="42" fillId="0" borderId="24" applyNumberFormat="0" applyFill="0" applyAlignment="0" applyProtection="0">
      <alignment vertical="center"/>
    </xf>
    <xf numFmtId="0" fontId="36" fillId="5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35" fillId="9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5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5" borderId="0" applyNumberFormat="0" applyBorder="0" applyAlignment="0" applyProtection="0">
      <alignment vertical="center"/>
    </xf>
    <xf numFmtId="0" fontId="36" fillId="5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40" fillId="5" borderId="22" applyNumberFormat="0" applyAlignment="0" applyProtection="0">
      <alignment vertical="center"/>
    </xf>
    <xf numFmtId="0" fontId="36" fillId="5" borderId="0" applyNumberFormat="0" applyBorder="0" applyAlignment="0" applyProtection="0">
      <alignment vertical="center"/>
    </xf>
    <xf numFmtId="0" fontId="40" fillId="5" borderId="22" applyNumberFormat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5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5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6" fillId="5" borderId="0" applyNumberFormat="0" applyBorder="0" applyAlignment="0" applyProtection="0">
      <alignment vertical="center"/>
    </xf>
    <xf numFmtId="0" fontId="51" fillId="22" borderId="0" applyNumberFormat="0" applyBorder="0" applyAlignment="0" applyProtection="0">
      <alignment vertical="center"/>
    </xf>
    <xf numFmtId="0" fontId="36" fillId="5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45" fillId="25" borderId="25" applyNumberFormat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1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45" fillId="25" borderId="25" applyNumberFormat="0" applyAlignment="0" applyProtection="0">
      <alignment vertical="center"/>
    </xf>
    <xf numFmtId="43" fontId="0" fillId="0" borderId="0" applyFont="0" applyFill="0" applyBorder="0" applyAlignment="0" applyProtection="0"/>
    <xf numFmtId="0" fontId="45" fillId="25" borderId="25" applyNumberFormat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36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36" fillId="14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40" fillId="5" borderId="22" applyNumberFormat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41" fillId="0" borderId="26" applyNumberFormat="0" applyFill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45" fillId="25" borderId="25" applyNumberFormat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50" fillId="0" borderId="35" applyNumberFormat="0" applyFill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45" fillId="25" borderId="25" applyNumberFormat="0" applyAlignment="0" applyProtection="0">
      <alignment vertical="center"/>
    </xf>
    <xf numFmtId="0" fontId="45" fillId="25" borderId="25" applyNumberFormat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45" fillId="25" borderId="25" applyNumberFormat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41" fillId="0" borderId="26" applyNumberFormat="0" applyFill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36" fillId="23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45" fillId="25" borderId="25" applyNumberFormat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61" fillId="0" borderId="31" applyNumberFormat="0" applyFill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50" fillId="0" borderId="35" applyNumberFormat="0" applyFill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35" fillId="30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36" fillId="23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49" fillId="9" borderId="27" applyNumberFormat="0" applyAlignment="0" applyProtection="0">
      <alignment vertical="center"/>
    </xf>
    <xf numFmtId="0" fontId="0" fillId="0" borderId="0">
      <alignment vertical="center"/>
    </xf>
    <xf numFmtId="0" fontId="36" fillId="23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45" fillId="25" borderId="25" applyNumberFormat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1" fillId="0" borderId="0" applyNumberFormat="0" applyFill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49" fillId="9" borderId="27" applyNumberFormat="0" applyAlignment="0" applyProtection="0">
      <alignment vertical="center"/>
    </xf>
    <xf numFmtId="0" fontId="49" fillId="9" borderId="27" applyNumberFormat="0" applyAlignment="0" applyProtection="0">
      <alignment vertical="center"/>
    </xf>
    <xf numFmtId="0" fontId="49" fillId="9" borderId="27" applyNumberFormat="0" applyAlignment="0" applyProtection="0">
      <alignment vertical="center"/>
    </xf>
    <xf numFmtId="0" fontId="0" fillId="17" borderId="23" applyNumberFormat="0" applyFont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36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51" fillId="22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9" fillId="9" borderId="27" applyNumberFormat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0" fillId="17" borderId="23" applyNumberFormat="0" applyFont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49" fillId="9" borderId="27" applyNumberFormat="0" applyAlignment="0" applyProtection="0">
      <alignment vertical="center"/>
    </xf>
    <xf numFmtId="0" fontId="0" fillId="17" borderId="23" applyNumberFormat="0" applyFont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36" fillId="7" borderId="0" applyNumberFormat="0" applyBorder="0" applyAlignment="0" applyProtection="0">
      <alignment vertical="center"/>
    </xf>
    <xf numFmtId="0" fontId="49" fillId="9" borderId="27" applyNumberFormat="0" applyAlignment="0" applyProtection="0">
      <alignment vertical="center"/>
    </xf>
    <xf numFmtId="0" fontId="49" fillId="9" borderId="27" applyNumberFormat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9" fillId="9" borderId="27" applyNumberFormat="0" applyAlignment="0" applyProtection="0">
      <alignment vertical="center"/>
    </xf>
    <xf numFmtId="0" fontId="49" fillId="9" borderId="27" applyNumberFormat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50" fillId="0" borderId="35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9" fillId="9" borderId="27" applyNumberFormat="0" applyAlignment="0" applyProtection="0">
      <alignment vertical="center"/>
    </xf>
    <xf numFmtId="0" fontId="49" fillId="9" borderId="27" applyNumberFormat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45" fillId="25" borderId="25" applyNumberFormat="0" applyAlignment="0" applyProtection="0">
      <alignment vertical="center"/>
    </xf>
    <xf numFmtId="0" fontId="0" fillId="0" borderId="0">
      <alignment vertical="center"/>
    </xf>
    <xf numFmtId="0" fontId="36" fillId="15" borderId="0" applyNumberFormat="0" applyBorder="0" applyAlignment="0" applyProtection="0">
      <alignment vertical="center"/>
    </xf>
    <xf numFmtId="0" fontId="49" fillId="9" borderId="27" applyNumberFormat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49" fillId="9" borderId="27" applyNumberFormat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49" fillId="9" borderId="27" applyNumberFormat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49" fillId="9" borderId="27" applyNumberFormat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9" fillId="9" borderId="27" applyNumberFormat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9" fillId="9" borderId="27" applyNumberFormat="0" applyAlignment="0" applyProtection="0">
      <alignment vertical="center"/>
    </xf>
    <xf numFmtId="0" fontId="40" fillId="5" borderId="22" applyNumberFormat="0" applyAlignment="0" applyProtection="0">
      <alignment vertical="center"/>
    </xf>
    <xf numFmtId="43" fontId="0" fillId="0" borderId="0" applyFont="0" applyFill="0" applyBorder="0" applyAlignment="0" applyProtection="0"/>
    <xf numFmtId="0" fontId="36" fillId="12" borderId="0" applyNumberFormat="0" applyBorder="0" applyAlignment="0" applyProtection="0">
      <alignment vertical="center"/>
    </xf>
    <xf numFmtId="0" fontId="49" fillId="9" borderId="27" applyNumberFormat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0" fillId="0" borderId="0">
      <alignment vertical="center"/>
    </xf>
    <xf numFmtId="43" fontId="0" fillId="0" borderId="0" applyFont="0" applyFill="0" applyBorder="0" applyAlignment="0" applyProtection="0"/>
    <xf numFmtId="0" fontId="36" fillId="12" borderId="0" applyNumberFormat="0" applyBorder="0" applyAlignment="0" applyProtection="0">
      <alignment vertical="center"/>
    </xf>
    <xf numFmtId="0" fontId="49" fillId="9" borderId="27" applyNumberFormat="0" applyAlignment="0" applyProtection="0">
      <alignment vertical="center"/>
    </xf>
    <xf numFmtId="0" fontId="49" fillId="9" borderId="27" applyNumberFormat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40" fillId="5" borderId="22" applyNumberFormat="0" applyAlignment="0" applyProtection="0">
      <alignment vertical="center"/>
    </xf>
    <xf numFmtId="0" fontId="49" fillId="9" borderId="27" applyNumberFormat="0" applyAlignment="0" applyProtection="0">
      <alignment vertical="center"/>
    </xf>
    <xf numFmtId="0" fontId="49" fillId="9" borderId="27" applyNumberFormat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49" fillId="9" borderId="27" applyNumberFormat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49" fillId="9" borderId="27" applyNumberFormat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49" fillId="9" borderId="27" applyNumberFormat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41" fillId="0" borderId="26" applyNumberFormat="0" applyFill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49" fillId="9" borderId="27" applyNumberFormat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41" fillId="0" borderId="26" applyNumberFormat="0" applyFill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49" fillId="9" borderId="27" applyNumberFormat="0" applyAlignment="0" applyProtection="0">
      <alignment vertical="center"/>
    </xf>
    <xf numFmtId="0" fontId="49" fillId="9" borderId="27" applyNumberFormat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40" fillId="5" borderId="22" applyNumberFormat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36" fillId="8" borderId="0" applyNumberFormat="0" applyBorder="0" applyAlignment="0" applyProtection="0">
      <alignment vertical="center"/>
    </xf>
    <xf numFmtId="0" fontId="49" fillId="9" borderId="27" applyNumberFormat="0" applyAlignment="0" applyProtection="0">
      <alignment vertical="center"/>
    </xf>
    <xf numFmtId="0" fontId="41" fillId="0" borderId="26" applyNumberFormat="0" applyFill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1" fillId="0" borderId="26" applyNumberFormat="0" applyFill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49" fillId="9" borderId="27" applyNumberFormat="0" applyAlignment="0" applyProtection="0">
      <alignment vertical="center"/>
    </xf>
    <xf numFmtId="0" fontId="49" fillId="9" borderId="27" applyNumberFormat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1" fillId="0" borderId="26" applyNumberFormat="0" applyFill="0" applyAlignment="0" applyProtection="0">
      <alignment vertical="center"/>
    </xf>
    <xf numFmtId="0" fontId="40" fillId="5" borderId="22" applyNumberFormat="0" applyAlignment="0" applyProtection="0">
      <alignment vertical="center"/>
    </xf>
    <xf numFmtId="0" fontId="49" fillId="9" borderId="27" applyNumberFormat="0" applyAlignment="0" applyProtection="0">
      <alignment vertical="center"/>
    </xf>
    <xf numFmtId="0" fontId="40" fillId="5" borderId="22" applyNumberFormat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49" fillId="9" borderId="27" applyNumberFormat="0" applyAlignment="0" applyProtection="0">
      <alignment vertical="center"/>
    </xf>
    <xf numFmtId="0" fontId="49" fillId="9" borderId="27" applyNumberFormat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36" fillId="23" borderId="0" applyNumberFormat="0" applyBorder="0" applyAlignment="0" applyProtection="0">
      <alignment vertical="center"/>
    </xf>
    <xf numFmtId="0" fontId="49" fillId="9" borderId="27" applyNumberFormat="0" applyAlignment="0" applyProtection="0">
      <alignment vertical="center"/>
    </xf>
    <xf numFmtId="0" fontId="49" fillId="9" borderId="27" applyNumberFormat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9" fillId="9" borderId="27" applyNumberFormat="0" applyAlignment="0" applyProtection="0">
      <alignment vertical="center"/>
    </xf>
    <xf numFmtId="0" fontId="49" fillId="9" borderId="27" applyNumberFormat="0" applyAlignment="0" applyProtection="0">
      <alignment vertical="center"/>
    </xf>
    <xf numFmtId="0" fontId="49" fillId="9" borderId="27" applyNumberFormat="0" applyAlignment="0" applyProtection="0">
      <alignment vertical="center"/>
    </xf>
    <xf numFmtId="0" fontId="49" fillId="9" borderId="27" applyNumberFormat="0" applyAlignment="0" applyProtection="0">
      <alignment vertical="center"/>
    </xf>
    <xf numFmtId="0" fontId="0" fillId="0" borderId="0">
      <alignment vertical="center"/>
    </xf>
    <xf numFmtId="0" fontId="36" fillId="14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49" fillId="9" borderId="27" applyNumberFormat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0" fillId="0" borderId="0">
      <alignment vertical="center"/>
    </xf>
    <xf numFmtId="0" fontId="36" fillId="14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49" fillId="9" borderId="27" applyNumberFormat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49" fillId="9" borderId="27" applyNumberFormat="0" applyAlignment="0" applyProtection="0">
      <alignment vertical="center"/>
    </xf>
    <xf numFmtId="0" fontId="45" fillId="25" borderId="25" applyNumberFormat="0" applyAlignment="0" applyProtection="0">
      <alignment vertical="center"/>
    </xf>
    <xf numFmtId="0" fontId="49" fillId="9" borderId="27" applyNumberFormat="0" applyAlignment="0" applyProtection="0">
      <alignment vertical="center"/>
    </xf>
    <xf numFmtId="0" fontId="49" fillId="9" borderId="27" applyNumberFormat="0" applyAlignment="0" applyProtection="0">
      <alignment vertical="center"/>
    </xf>
    <xf numFmtId="0" fontId="49" fillId="9" borderId="27" applyNumberFormat="0" applyAlignment="0" applyProtection="0">
      <alignment vertical="center"/>
    </xf>
    <xf numFmtId="0" fontId="49" fillId="9" borderId="27" applyNumberFormat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49" fillId="9" borderId="27" applyNumberFormat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51" fillId="22" borderId="0" applyNumberFormat="0" applyBorder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49" fillId="9" borderId="27" applyNumberFormat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9" fillId="9" borderId="27" applyNumberFormat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9" fillId="9" borderId="27" applyNumberFormat="0" applyAlignment="0" applyProtection="0">
      <alignment vertical="center"/>
    </xf>
    <xf numFmtId="0" fontId="40" fillId="5" borderId="22" applyNumberFormat="0" applyAlignment="0" applyProtection="0">
      <alignment vertical="center"/>
    </xf>
    <xf numFmtId="0" fontId="51" fillId="22" borderId="0" applyNumberFormat="0" applyBorder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49" fillId="9" borderId="27" applyNumberFormat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51" fillId="22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45" fillId="25" borderId="25" applyNumberFormat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49" fillId="9" borderId="27" applyNumberFormat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40" fillId="5" borderId="22" applyNumberFormat="0" applyAlignment="0" applyProtection="0">
      <alignment vertical="center"/>
    </xf>
    <xf numFmtId="0" fontId="49" fillId="9" borderId="27" applyNumberFormat="0" applyAlignment="0" applyProtection="0">
      <alignment vertical="center"/>
    </xf>
    <xf numFmtId="0" fontId="40" fillId="5" borderId="22" applyNumberFormat="0" applyAlignment="0" applyProtection="0">
      <alignment vertical="center"/>
    </xf>
    <xf numFmtId="0" fontId="49" fillId="9" borderId="27" applyNumberFormat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49" fillId="9" borderId="27" applyNumberFormat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49" fillId="9" borderId="27" applyNumberFormat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49" fillId="9" borderId="27" applyNumberFormat="0" applyAlignment="0" applyProtection="0">
      <alignment vertical="center"/>
    </xf>
    <xf numFmtId="0" fontId="49" fillId="9" borderId="27" applyNumberFormat="0" applyAlignment="0" applyProtection="0">
      <alignment vertical="center"/>
    </xf>
    <xf numFmtId="0" fontId="45" fillId="25" borderId="25" applyNumberFormat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45" fillId="25" borderId="25" applyNumberFormat="0" applyAlignment="0" applyProtection="0">
      <alignment vertical="center"/>
    </xf>
    <xf numFmtId="0" fontId="49" fillId="9" borderId="27" applyNumberFormat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49" fillId="9" borderId="27" applyNumberFormat="0" applyAlignment="0" applyProtection="0">
      <alignment vertical="center"/>
    </xf>
    <xf numFmtId="0" fontId="45" fillId="25" borderId="25" applyNumberFormat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49" fillId="9" borderId="27" applyNumberFormat="0" applyAlignment="0" applyProtection="0">
      <alignment vertical="center"/>
    </xf>
    <xf numFmtId="0" fontId="49" fillId="9" borderId="27" applyNumberFormat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45" fillId="25" borderId="25" applyNumberFormat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45" fillId="25" borderId="25" applyNumberFormat="0" applyAlignment="0" applyProtection="0">
      <alignment vertical="center"/>
    </xf>
    <xf numFmtId="0" fontId="49" fillId="9" borderId="27" applyNumberFormat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45" fillId="25" borderId="25" applyNumberFormat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45" fillId="25" borderId="25" applyNumberFormat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45" fillId="25" borderId="25" applyNumberFormat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49" fillId="9" borderId="27" applyNumberFormat="0" applyAlignment="0" applyProtection="0">
      <alignment vertical="center"/>
    </xf>
    <xf numFmtId="0" fontId="45" fillId="25" borderId="25" applyNumberFormat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45" fillId="25" borderId="25" applyNumberFormat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45" fillId="25" borderId="25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5" fillId="25" borderId="25" applyNumberFormat="0" applyAlignment="0" applyProtection="0">
      <alignment vertical="center"/>
    </xf>
    <xf numFmtId="0" fontId="0" fillId="0" borderId="0">
      <alignment vertical="center"/>
    </xf>
    <xf numFmtId="0" fontId="45" fillId="25" borderId="25" applyNumberFormat="0" applyAlignment="0" applyProtection="0">
      <alignment vertical="center"/>
    </xf>
    <xf numFmtId="0" fontId="0" fillId="0" borderId="0">
      <alignment vertical="center"/>
    </xf>
    <xf numFmtId="0" fontId="36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45" fillId="25" borderId="25" applyNumberFormat="0" applyAlignment="0" applyProtection="0">
      <alignment vertical="center"/>
    </xf>
    <xf numFmtId="0" fontId="0" fillId="17" borderId="23" applyNumberFormat="0" applyFont="0" applyAlignment="0" applyProtection="0">
      <alignment vertical="center"/>
    </xf>
    <xf numFmtId="0" fontId="45" fillId="25" borderId="25" applyNumberFormat="0" applyAlignment="0" applyProtection="0">
      <alignment vertical="center"/>
    </xf>
    <xf numFmtId="0" fontId="45" fillId="25" borderId="25" applyNumberFormat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9" fillId="9" borderId="27" applyNumberFormat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45" fillId="25" borderId="25" applyNumberFormat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51" fillId="22" borderId="0" applyNumberFormat="0" applyBorder="0" applyAlignment="0" applyProtection="0">
      <alignment vertical="center"/>
    </xf>
    <xf numFmtId="0" fontId="45" fillId="25" borderId="25" applyNumberFormat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51" fillId="22" borderId="0" applyNumberFormat="0" applyBorder="0" applyAlignment="0" applyProtection="0">
      <alignment vertical="center"/>
    </xf>
    <xf numFmtId="0" fontId="45" fillId="25" borderId="25" applyNumberFormat="0" applyAlignment="0" applyProtection="0">
      <alignment vertical="center"/>
    </xf>
    <xf numFmtId="0" fontId="45" fillId="25" borderId="25" applyNumberFormat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45" fillId="25" borderId="25" applyNumberFormat="0" applyAlignment="0" applyProtection="0">
      <alignment vertical="center"/>
    </xf>
    <xf numFmtId="0" fontId="40" fillId="5" borderId="22" applyNumberFormat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61" fillId="0" borderId="31" applyNumberFormat="0" applyFill="0" applyAlignment="0" applyProtection="0">
      <alignment vertical="center"/>
    </xf>
    <xf numFmtId="0" fontId="45" fillId="25" borderId="25" applyNumberFormat="0" applyAlignment="0" applyProtection="0">
      <alignment vertical="center"/>
    </xf>
    <xf numFmtId="0" fontId="40" fillId="5" borderId="22" applyNumberFormat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45" fillId="25" borderId="25" applyNumberFormat="0" applyAlignment="0" applyProtection="0">
      <alignment vertical="center"/>
    </xf>
    <xf numFmtId="0" fontId="45" fillId="25" borderId="25" applyNumberFormat="0" applyAlignment="0" applyProtection="0">
      <alignment vertical="center"/>
    </xf>
    <xf numFmtId="0" fontId="45" fillId="25" borderId="25" applyNumberFormat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1" fillId="0" borderId="26" applyNumberFormat="0" applyFill="0" applyAlignment="0" applyProtection="0">
      <alignment vertical="center"/>
    </xf>
    <xf numFmtId="0" fontId="45" fillId="25" borderId="25" applyNumberFormat="0" applyAlignment="0" applyProtection="0">
      <alignment vertical="center"/>
    </xf>
    <xf numFmtId="0" fontId="45" fillId="25" borderId="25" applyNumberFormat="0" applyAlignment="0" applyProtection="0">
      <alignment vertical="center"/>
    </xf>
    <xf numFmtId="0" fontId="45" fillId="25" borderId="25" applyNumberFormat="0" applyAlignment="0" applyProtection="0">
      <alignment vertical="center"/>
    </xf>
    <xf numFmtId="0" fontId="45" fillId="25" borderId="25" applyNumberFormat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49" fillId="9" borderId="27" applyNumberFormat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0" fillId="0" borderId="0">
      <alignment vertical="center"/>
    </xf>
    <xf numFmtId="0" fontId="45" fillId="25" borderId="25" applyNumberFormat="0" applyAlignment="0" applyProtection="0">
      <alignment vertical="center"/>
    </xf>
    <xf numFmtId="0" fontId="45" fillId="25" borderId="25" applyNumberFormat="0" applyAlignment="0" applyProtection="0">
      <alignment vertical="center"/>
    </xf>
    <xf numFmtId="0" fontId="45" fillId="25" borderId="25" applyNumberFormat="0" applyAlignment="0" applyProtection="0">
      <alignment vertical="center"/>
    </xf>
    <xf numFmtId="0" fontId="45" fillId="25" borderId="25" applyNumberFormat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45" fillId="25" borderId="25" applyNumberFormat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45" fillId="25" borderId="25" applyNumberFormat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51" fillId="22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42" fillId="0" borderId="24" applyNumberFormat="0" applyFill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51" fillId="22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36" fillId="8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0" fontId="35" fillId="13" borderId="0" applyNumberFormat="0" applyBorder="0" applyAlignment="0" applyProtection="0">
      <alignment vertical="center"/>
    </xf>
    <xf numFmtId="0" fontId="51" fillId="22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51" fillId="2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51" fillId="22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51" fillId="22" borderId="0" applyNumberFormat="0" applyBorder="0" applyAlignment="0" applyProtection="0">
      <alignment vertical="center"/>
    </xf>
    <xf numFmtId="0" fontId="50" fillId="0" borderId="28" applyNumberFormat="0" applyFill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51" fillId="22" borderId="0" applyNumberFormat="0" applyBorder="0" applyAlignment="0" applyProtection="0">
      <alignment vertical="center"/>
    </xf>
    <xf numFmtId="0" fontId="51" fillId="22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42" fillId="0" borderId="24" applyNumberFormat="0" applyFill="0" applyAlignment="0" applyProtection="0">
      <alignment vertical="center"/>
    </xf>
    <xf numFmtId="0" fontId="51" fillId="22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51" fillId="22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36" fillId="22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45" fillId="25" borderId="25" applyNumberFormat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36" fillId="9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50" fillId="0" borderId="28" applyNumberFormat="0" applyFill="0" applyAlignment="0" applyProtection="0">
      <alignment vertical="center"/>
    </xf>
    <xf numFmtId="0" fontId="50" fillId="0" borderId="28" applyNumberFormat="0" applyFill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61" fillId="0" borderId="31" applyNumberFormat="0" applyFill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50" fillId="0" borderId="28" applyNumberFormat="0" applyFill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36" fillId="8" borderId="0" applyNumberFormat="0" applyBorder="0" applyAlignment="0" applyProtection="0">
      <alignment vertical="center"/>
    </xf>
    <xf numFmtId="0" fontId="42" fillId="0" borderId="24" applyNumberFormat="0" applyFill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0" fontId="36" fillId="11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40" fillId="5" borderId="22" applyNumberFormat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40" fillId="5" borderId="22" applyNumberFormat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50" fillId="0" borderId="28" applyNumberFormat="0" applyFill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40" fillId="5" borderId="22" applyNumberFormat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48" fillId="25" borderId="27" applyNumberFormat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48" fillId="25" borderId="27" applyNumberFormat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50" fillId="0" borderId="28" applyNumberFormat="0" applyFill="0" applyAlignment="0" applyProtection="0">
      <alignment vertical="center"/>
    </xf>
    <xf numFmtId="0" fontId="50" fillId="0" borderId="28" applyNumberFormat="0" applyFill="0" applyAlignment="0" applyProtection="0">
      <alignment vertical="center"/>
    </xf>
    <xf numFmtId="0" fontId="50" fillId="0" borderId="35" applyNumberFormat="0" applyFill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50" fillId="0" borderId="28" applyNumberFormat="0" applyFill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45" fillId="25" borderId="25" applyNumberFormat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36" fillId="23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49" fillId="9" borderId="27" applyNumberFormat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49" fillId="9" borderId="27" applyNumberFormat="0" applyAlignment="0" applyProtection="0">
      <alignment vertical="center"/>
    </xf>
    <xf numFmtId="0" fontId="50" fillId="0" borderId="28" applyNumberFormat="0" applyFill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35" fillId="13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0" fillId="5" borderId="22" applyNumberFormat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0" fillId="0" borderId="0">
      <alignment vertical="center"/>
    </xf>
    <xf numFmtId="0" fontId="35" fillId="7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0" fillId="0" borderId="0"/>
    <xf numFmtId="0" fontId="63" fillId="0" borderId="32" applyNumberFormat="0" applyFill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49" fillId="9" borderId="27" applyNumberFormat="0" applyAlignment="0" applyProtection="0">
      <alignment vertical="center"/>
    </xf>
    <xf numFmtId="43" fontId="0" fillId="0" borderId="0" applyFont="0" applyFill="0" applyBorder="0" applyAlignment="0" applyProtection="0"/>
    <xf numFmtId="0" fontId="36" fillId="11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42" fillId="0" borderId="24" applyNumberFormat="0" applyFill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36" fillId="18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35" fillId="17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50" fillId="0" borderId="28" applyNumberFormat="0" applyFill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5" borderId="0" applyNumberFormat="0" applyBorder="0" applyAlignment="0" applyProtection="0">
      <alignment vertical="center"/>
    </xf>
    <xf numFmtId="0" fontId="42" fillId="0" borderId="24" applyNumberFormat="0" applyFill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40" fillId="5" borderId="22" applyNumberFormat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0" fillId="17" borderId="23" applyNumberFormat="0" applyFont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35" fillId="13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36" fillId="11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6" fillId="23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0" fontId="36" fillId="11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1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1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1" fillId="0" borderId="0" applyNumberFormat="0" applyFill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1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1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0" fontId="36" fillId="24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0" fontId="36" fillId="24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0" fontId="36" fillId="24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0" fontId="41" fillId="0" borderId="0" applyNumberFormat="0" applyFill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1" fillId="0" borderId="0" applyNumberFormat="0" applyFill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1" fillId="0" borderId="0" applyNumberFormat="0" applyFill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36" fillId="11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36" fillId="12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0" fontId="36" fillId="12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35" fillId="2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1" fillId="0" borderId="0" applyNumberFormat="0" applyFill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42" fillId="0" borderId="24" applyNumberFormat="0" applyFill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42" fillId="0" borderId="24" applyNumberFormat="0" applyFill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1" fillId="0" borderId="0" applyNumberFormat="0" applyFill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39" fillId="0" borderId="0" applyNumberFormat="0" applyFill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35" fillId="13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45" fillId="25" borderId="25" applyNumberFormat="0" applyAlignment="0" applyProtection="0">
      <alignment vertical="center"/>
    </xf>
    <xf numFmtId="0" fontId="45" fillId="25" borderId="25" applyNumberFormat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0" fontId="35" fillId="13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36" fillId="12" borderId="0" applyNumberFormat="0" applyBorder="0" applyAlignment="0" applyProtection="0">
      <alignment vertical="center"/>
    </xf>
    <xf numFmtId="0" fontId="42" fillId="0" borderId="24" applyNumberFormat="0" applyFill="0" applyAlignment="0" applyProtection="0">
      <alignment vertical="center"/>
    </xf>
    <xf numFmtId="0" fontId="0" fillId="0" borderId="0">
      <alignment vertical="center"/>
    </xf>
    <xf numFmtId="0" fontId="40" fillId="5" borderId="22" applyNumberFormat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42" fillId="0" borderId="24" applyNumberFormat="0" applyFill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42" fillId="0" borderId="24" applyNumberFormat="0" applyFill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42" fillId="0" borderId="24" applyNumberFormat="0" applyFill="0" applyAlignment="0" applyProtection="0">
      <alignment vertical="center"/>
    </xf>
    <xf numFmtId="0" fontId="42" fillId="0" borderId="24" applyNumberFormat="0" applyFill="0" applyAlignment="0" applyProtection="0">
      <alignment vertical="center"/>
    </xf>
    <xf numFmtId="0" fontId="40" fillId="5" borderId="22" applyNumberFormat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40" fillId="5" borderId="22" applyNumberFormat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50" fillId="0" borderId="28" applyNumberFormat="0" applyFill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42" fillId="0" borderId="24" applyNumberFormat="0" applyFill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50" fillId="0" borderId="28" applyNumberFormat="0" applyFill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42" fillId="0" borderId="24" applyNumberFormat="0" applyFill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42" fillId="0" borderId="24" applyNumberFormat="0" applyFill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42" fillId="0" borderId="24" applyNumberFormat="0" applyFill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42" fillId="0" borderId="24" applyNumberFormat="0" applyFill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50" fillId="0" borderId="28" applyNumberFormat="0" applyFill="0" applyAlignment="0" applyProtection="0">
      <alignment vertical="center"/>
    </xf>
    <xf numFmtId="0" fontId="45" fillId="25" borderId="25" applyNumberFormat="0" applyAlignment="0" applyProtection="0">
      <alignment vertical="center"/>
    </xf>
    <xf numFmtId="0" fontId="61" fillId="0" borderId="31" applyNumberFormat="0" applyFill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42" fillId="0" borderId="24" applyNumberFormat="0" applyFill="0" applyAlignment="0" applyProtection="0">
      <alignment vertical="center"/>
    </xf>
    <xf numFmtId="0" fontId="42" fillId="0" borderId="24" applyNumberFormat="0" applyFill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42" fillId="0" borderId="24" applyNumberFormat="0" applyFill="0" applyAlignment="0" applyProtection="0">
      <alignment vertical="center"/>
    </xf>
    <xf numFmtId="0" fontId="42" fillId="0" borderId="24" applyNumberFormat="0" applyFill="0" applyAlignment="0" applyProtection="0">
      <alignment vertical="center"/>
    </xf>
    <xf numFmtId="0" fontId="50" fillId="0" borderId="28" applyNumberFormat="0" applyFill="0" applyAlignment="0" applyProtection="0">
      <alignment vertical="center"/>
    </xf>
    <xf numFmtId="0" fontId="40" fillId="5" borderId="22" applyNumberFormat="0" applyAlignment="0" applyProtection="0">
      <alignment vertical="center"/>
    </xf>
    <xf numFmtId="0" fontId="42" fillId="0" borderId="24" applyNumberFormat="0" applyFill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42" fillId="0" borderId="24" applyNumberFormat="0" applyFill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49" fillId="9" borderId="27" applyNumberFormat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4" fillId="2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49" fillId="9" borderId="27" applyNumberFormat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42" fillId="0" borderId="24" applyNumberFormat="0" applyFill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41" fillId="0" borderId="26" applyNumberFormat="0" applyFill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5" borderId="22" applyNumberFormat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36" fillId="5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48" fillId="25" borderId="27" applyNumberFormat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50" fillId="0" borderId="28" applyNumberFormat="0" applyFill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48" fillId="25" borderId="27" applyNumberFormat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9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1" fillId="0" borderId="0" applyNumberFormat="0" applyFill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51" fillId="22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48" fillId="25" borderId="27" applyNumberFormat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8" fillId="25" borderId="27" applyNumberFormat="0" applyAlignment="0" applyProtection="0">
      <alignment vertical="center"/>
    </xf>
    <xf numFmtId="0" fontId="61" fillId="0" borderId="31" applyNumberFormat="0" applyFill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0" fillId="17" borderId="23" applyNumberFormat="0" applyFont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50" fillId="0" borderId="28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5" fillId="25" borderId="25" applyNumberFormat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50" fillId="0" borderId="28" applyNumberFormat="0" applyFill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40" fillId="5" borderId="22" applyNumberFormat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40" fillId="5" borderId="22" applyNumberFormat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40" fillId="5" borderId="22" applyNumberFormat="0" applyAlignment="0" applyProtection="0">
      <alignment vertical="center"/>
    </xf>
    <xf numFmtId="0" fontId="0" fillId="17" borderId="23" applyNumberFormat="0" applyFont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49" fillId="9" borderId="27" applyNumberFormat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40" fillId="5" borderId="22" applyNumberFormat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40" fillId="5" borderId="22" applyNumberFormat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42" fillId="0" borderId="24" applyNumberFormat="0" applyFill="0" applyAlignment="0" applyProtection="0">
      <alignment vertical="center"/>
    </xf>
    <xf numFmtId="0" fontId="50" fillId="0" borderId="28" applyNumberFormat="0" applyFill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48" fillId="25" borderId="27" applyNumberFormat="0" applyAlignment="0" applyProtection="0">
      <alignment vertical="center"/>
    </xf>
    <xf numFmtId="0" fontId="0" fillId="17" borderId="23" applyNumberFormat="0" applyFont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49" fillId="9" borderId="27" applyNumberFormat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0" fillId="17" borderId="23" applyNumberFormat="0" applyFont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40" fillId="5" borderId="22" applyNumberFormat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50" fillId="0" borderId="28" applyNumberFormat="0" applyFill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5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42" fillId="0" borderId="24" applyNumberFormat="0" applyFill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0" fillId="0" borderId="35" applyNumberFormat="0" applyFill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42" fillId="0" borderId="24" applyNumberFormat="0" applyFill="0" applyAlignment="0" applyProtection="0">
      <alignment vertical="center"/>
    </xf>
    <xf numFmtId="0" fontId="40" fillId="5" borderId="22" applyNumberFormat="0" applyAlignment="0" applyProtection="0">
      <alignment vertical="center"/>
    </xf>
    <xf numFmtId="0" fontId="40" fillId="5" borderId="22" applyNumberFormat="0" applyAlignment="0" applyProtection="0">
      <alignment vertical="center"/>
    </xf>
    <xf numFmtId="0" fontId="40" fillId="5" borderId="22" applyNumberFormat="0" applyAlignment="0" applyProtection="0">
      <alignment vertical="center"/>
    </xf>
    <xf numFmtId="0" fontId="40" fillId="5" borderId="22" applyNumberFormat="0" applyAlignment="0" applyProtection="0">
      <alignment vertical="center"/>
    </xf>
    <xf numFmtId="0" fontId="40" fillId="5" borderId="22" applyNumberFormat="0" applyAlignment="0" applyProtection="0">
      <alignment vertical="center"/>
    </xf>
    <xf numFmtId="0" fontId="40" fillId="5" borderId="22" applyNumberFormat="0" applyAlignment="0" applyProtection="0">
      <alignment vertical="center"/>
    </xf>
    <xf numFmtId="0" fontId="48" fillId="25" borderId="27" applyNumberFormat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48" fillId="25" borderId="27" applyNumberFormat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48" fillId="25" borderId="27" applyNumberFormat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50" fillId="0" borderId="28" applyNumberFormat="0" applyFill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48" fillId="25" borderId="27" applyNumberFormat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48" fillId="25" borderId="27" applyNumberFormat="0" applyAlignment="0" applyProtection="0">
      <alignment vertical="center"/>
    </xf>
    <xf numFmtId="0" fontId="48" fillId="25" borderId="27" applyNumberFormat="0" applyAlignment="0" applyProtection="0">
      <alignment vertical="center"/>
    </xf>
    <xf numFmtId="0" fontId="50" fillId="0" borderId="28" applyNumberFormat="0" applyFill="0" applyAlignment="0" applyProtection="0">
      <alignment vertical="center"/>
    </xf>
    <xf numFmtId="0" fontId="48" fillId="25" borderId="27" applyNumberFormat="0" applyAlignment="0" applyProtection="0">
      <alignment vertical="center"/>
    </xf>
    <xf numFmtId="0" fontId="50" fillId="0" borderId="35" applyNumberFormat="0" applyFill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50" fillId="0" borderId="35" applyNumberFormat="0" applyFill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50" fillId="0" borderId="35" applyNumberFormat="0" applyFill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61" fillId="0" borderId="31" applyNumberFormat="0" applyFill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40" fillId="5" borderId="22" applyNumberFormat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45" fillId="25" borderId="25" applyNumberFormat="0" applyAlignment="0" applyProtection="0">
      <alignment vertical="center"/>
    </xf>
    <xf numFmtId="0" fontId="42" fillId="0" borderId="24" applyNumberFormat="0" applyFill="0" applyAlignment="0" applyProtection="0">
      <alignment vertical="center"/>
    </xf>
    <xf numFmtId="0" fontId="50" fillId="0" borderId="28" applyNumberFormat="0" applyFill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48" fillId="25" borderId="27" applyNumberFormat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50" fillId="0" borderId="28" applyNumberFormat="0" applyFill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0" fillId="0" borderId="28" applyNumberFormat="0" applyFill="0" applyAlignment="0" applyProtection="0">
      <alignment vertical="center"/>
    </xf>
    <xf numFmtId="0" fontId="55" fillId="0" borderId="30" applyNumberFormat="0" applyFill="0" applyAlignment="0" applyProtection="0">
      <alignment vertical="center"/>
    </xf>
    <xf numFmtId="0" fontId="40" fillId="5" borderId="22" applyNumberFormat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0" fillId="0" borderId="28" applyNumberFormat="0" applyFill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42" fillId="0" borderId="24" applyNumberFormat="0" applyFill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1" fillId="0" borderId="26" applyNumberFormat="0" applyFill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1" fillId="0" borderId="26" applyNumberFormat="0" applyFill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1" fillId="0" borderId="26" applyNumberFormat="0" applyFill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0" fillId="17" borderId="23" applyNumberFormat="0" applyFont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42" fillId="0" borderId="24" applyNumberFormat="0" applyFill="0" applyAlignment="0" applyProtection="0">
      <alignment vertical="center"/>
    </xf>
    <xf numFmtId="43" fontId="0" fillId="0" borderId="0" applyFont="0" applyFill="0" applyBorder="0" applyAlignment="0" applyProtection="0"/>
    <xf numFmtId="0" fontId="76" fillId="0" borderId="0" applyNumberFormat="0" applyFill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6" fillId="23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6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6" fillId="0" borderId="0" applyNumberFormat="0" applyFill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46" fillId="0" borderId="0" applyNumberFormat="0" applyFill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6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36" fillId="24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0" fillId="0" borderId="0">
      <alignment vertical="center"/>
    </xf>
    <xf numFmtId="0" fontId="36" fillId="14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36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36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36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36" fillId="25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36" fillId="11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48" fillId="25" borderId="27" applyNumberFormat="0" applyAlignment="0" applyProtection="0">
      <alignment vertical="center"/>
    </xf>
    <xf numFmtId="43" fontId="0" fillId="0" borderId="0" applyFont="0" applyFill="0" applyBorder="0" applyAlignment="0" applyProtection="0"/>
    <xf numFmtId="0" fontId="36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51" fillId="22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49" fillId="9" borderId="27" applyNumberFormat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6" fillId="0" borderId="0" applyNumberFormat="0" applyFill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46" fillId="0" borderId="0" applyNumberFormat="0" applyFill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35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35" fillId="22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40" fillId="5" borderId="22" applyNumberFormat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36" fillId="15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6" fillId="7" borderId="0" applyNumberFormat="0" applyBorder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35" fillId="7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45" fillId="25" borderId="25" applyNumberFormat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3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0" fillId="5" borderId="22" applyNumberFormat="0" applyAlignment="0" applyProtection="0">
      <alignment vertical="center"/>
    </xf>
    <xf numFmtId="0" fontId="0" fillId="0" borderId="0">
      <alignment vertical="center"/>
    </xf>
    <xf numFmtId="0" fontId="36" fillId="26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61" fillId="0" borderId="31" applyNumberFormat="0" applyFill="0" applyAlignment="0" applyProtection="0">
      <alignment vertical="center"/>
    </xf>
    <xf numFmtId="0" fontId="40" fillId="5" borderId="22" applyNumberFormat="0" applyAlignment="0" applyProtection="0">
      <alignment vertical="center"/>
    </xf>
    <xf numFmtId="0" fontId="45" fillId="25" borderId="25" applyNumberFormat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6" fillId="14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40" fillId="5" borderId="22" applyNumberFormat="0" applyAlignment="0" applyProtection="0">
      <alignment vertical="center"/>
    </xf>
    <xf numFmtId="0" fontId="45" fillId="25" borderId="25" applyNumberFormat="0" applyAlignment="0" applyProtection="0">
      <alignment vertical="center"/>
    </xf>
    <xf numFmtId="0" fontId="0" fillId="0" borderId="0">
      <alignment vertical="center"/>
    </xf>
    <xf numFmtId="0" fontId="35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35" fillId="16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57" fillId="0" borderId="0" applyNumberFormat="0" applyFill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37" fillId="10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0" fontId="0" fillId="0" borderId="0">
      <alignment vertical="center"/>
    </xf>
    <xf numFmtId="0" fontId="35" fillId="9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42" fillId="0" borderId="24" applyNumberFormat="0" applyFill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36" fillId="14" borderId="0" applyNumberFormat="0" applyBorder="0" applyAlignment="0" applyProtection="0">
      <alignment vertical="center"/>
    </xf>
    <xf numFmtId="0" fontId="40" fillId="5" borderId="22" applyNumberFormat="0" applyAlignment="0" applyProtection="0">
      <alignment vertical="center"/>
    </xf>
    <xf numFmtId="0" fontId="45" fillId="25" borderId="25" applyNumberFormat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40" fillId="5" borderId="22" applyNumberFormat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40" fillId="5" borderId="22" applyNumberFormat="0" applyAlignment="0" applyProtection="0">
      <alignment vertical="center"/>
    </xf>
    <xf numFmtId="0" fontId="0" fillId="0" borderId="0">
      <alignment vertical="center"/>
    </xf>
    <xf numFmtId="0" fontId="40" fillId="5" borderId="22" applyNumberFormat="0" applyAlignment="0" applyProtection="0">
      <alignment vertical="center"/>
    </xf>
    <xf numFmtId="0" fontId="0" fillId="0" borderId="0">
      <alignment vertical="center"/>
    </xf>
    <xf numFmtId="0" fontId="36" fillId="7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17" borderId="23" applyNumberFormat="0" applyFont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49" fillId="9" borderId="27" applyNumberFormat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0" fillId="17" borderId="23" applyNumberFormat="0" applyFont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42" fillId="0" borderId="24" applyNumberFormat="0" applyFill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45" fillId="25" borderId="25" applyNumberFormat="0" applyAlignment="0" applyProtection="0">
      <alignment vertical="center"/>
    </xf>
    <xf numFmtId="0" fontId="0" fillId="0" borderId="0">
      <alignment vertical="center"/>
    </xf>
    <xf numFmtId="0" fontId="36" fillId="7" borderId="0" applyNumberFormat="0" applyBorder="0" applyAlignment="0" applyProtection="0">
      <alignment vertical="center"/>
    </xf>
    <xf numFmtId="0" fontId="0" fillId="17" borderId="23" applyNumberFormat="0" applyFont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17" borderId="23" applyNumberFormat="0" applyFont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5" fillId="25" borderId="25" applyNumberFormat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45" fillId="25" borderId="25" applyNumberFormat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45" fillId="25" borderId="25" applyNumberFormat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0" borderId="21" applyNumberFormat="0" applyFill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40" fillId="5" borderId="22" applyNumberFormat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40" fillId="5" borderId="22" applyNumberFormat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5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40" fillId="5" borderId="22" applyNumberFormat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0" fontId="36" fillId="11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40" fillId="5" borderId="22" applyNumberFormat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48" fillId="25" borderId="27" applyNumberFormat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48" fillId="25" borderId="27" applyNumberFormat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45" fillId="25" borderId="25" applyNumberFormat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49" fillId="9" borderId="27" applyNumberFormat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6" fillId="2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57" fillId="0" borderId="0" applyNumberFormat="0" applyFill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57" fillId="0" borderId="0" applyNumberFormat="0" applyFill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57" fillId="0" borderId="0" applyNumberFormat="0" applyFill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0" fontId="35" fillId="13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0" fontId="36" fillId="12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0" fontId="35" fillId="17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5" fillId="25" borderId="25" applyNumberFormat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50" fillId="0" borderId="35" applyNumberFormat="0" applyFill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0" fontId="35" fillId="16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1" fillId="0" borderId="0" applyNumberFormat="0" applyFill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7" fillId="0" borderId="41" applyNumberFormat="0" applyFill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7" fillId="0" borderId="41" applyNumberFormat="0" applyFill="0" applyAlignment="0" applyProtection="0">
      <alignment vertical="center"/>
    </xf>
    <xf numFmtId="0" fontId="57" fillId="0" borderId="41" applyNumberFormat="0" applyFill="0" applyAlignment="0" applyProtection="0">
      <alignment vertical="center"/>
    </xf>
    <xf numFmtId="0" fontId="57" fillId="0" borderId="41" applyNumberFormat="0" applyFill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57" fillId="0" borderId="41" applyNumberFormat="0" applyFill="0" applyAlignment="0" applyProtection="0">
      <alignment vertical="center"/>
    </xf>
    <xf numFmtId="0" fontId="57" fillId="0" borderId="41" applyNumberFormat="0" applyFill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57" fillId="0" borderId="41" applyNumberFormat="0" applyFill="0" applyAlignment="0" applyProtection="0">
      <alignment vertical="center"/>
    </xf>
    <xf numFmtId="0" fontId="57" fillId="0" borderId="41" applyNumberFormat="0" applyFill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57" fillId="0" borderId="41" applyNumberFormat="0" applyFill="0" applyAlignment="0" applyProtection="0">
      <alignment vertical="center"/>
    </xf>
    <xf numFmtId="0" fontId="57" fillId="0" borderId="41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41" fillId="0" borderId="26" applyNumberFormat="0" applyFill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41" fillId="0" borderId="26" applyNumberFormat="0" applyFill="0" applyAlignment="0" applyProtection="0">
      <alignment vertical="center"/>
    </xf>
    <xf numFmtId="0" fontId="41" fillId="0" borderId="26" applyNumberFormat="0" applyFill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41" fillId="0" borderId="26" applyNumberFormat="0" applyFill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41" fillId="0" borderId="26" applyNumberFormat="0" applyFill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61" fillId="0" borderId="31" applyNumberFormat="0" applyFill="0" applyAlignment="0" applyProtection="0">
      <alignment vertical="center"/>
    </xf>
    <xf numFmtId="0" fontId="41" fillId="0" borderId="26" applyNumberFormat="0" applyFill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41" fillId="0" borderId="26" applyNumberFormat="0" applyFill="0" applyAlignment="0" applyProtection="0">
      <alignment vertical="center"/>
    </xf>
    <xf numFmtId="0" fontId="41" fillId="0" borderId="26" applyNumberFormat="0" applyFill="0" applyAlignment="0" applyProtection="0">
      <alignment vertical="center"/>
    </xf>
    <xf numFmtId="0" fontId="41" fillId="0" borderId="26" applyNumberFormat="0" applyFill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36" fillId="12" borderId="0" applyNumberFormat="0" applyBorder="0" applyAlignment="0" applyProtection="0">
      <alignment vertical="center"/>
    </xf>
    <xf numFmtId="0" fontId="42" fillId="0" borderId="24" applyNumberFormat="0" applyFill="0" applyAlignment="0" applyProtection="0">
      <alignment vertical="center"/>
    </xf>
    <xf numFmtId="0" fontId="36" fillId="5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0" fillId="0" borderId="0">
      <alignment vertical="center"/>
    </xf>
    <xf numFmtId="0" fontId="36" fillId="12" borderId="0" applyNumberFormat="0" applyBorder="0" applyAlignment="0" applyProtection="0">
      <alignment vertical="center"/>
    </xf>
    <xf numFmtId="0" fontId="42" fillId="0" borderId="24" applyNumberFormat="0" applyFill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6" fillId="5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5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1" fillId="0" borderId="26" applyNumberFormat="0" applyFill="0" applyAlignment="0" applyProtection="0">
      <alignment vertical="center"/>
    </xf>
    <xf numFmtId="0" fontId="41" fillId="0" borderId="26" applyNumberFormat="0" applyFill="0" applyAlignment="0" applyProtection="0">
      <alignment vertical="center"/>
    </xf>
    <xf numFmtId="0" fontId="50" fillId="0" borderId="28" applyNumberFormat="0" applyFill="0" applyAlignment="0" applyProtection="0">
      <alignment vertical="center"/>
    </xf>
    <xf numFmtId="0" fontId="55" fillId="0" borderId="30" applyNumberFormat="0" applyFill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55" fillId="0" borderId="30" applyNumberFormat="0" applyFill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55" fillId="0" borderId="30" applyNumberFormat="0" applyFill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55" fillId="0" borderId="30" applyNumberFormat="0" applyFill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55" fillId="0" borderId="30" applyNumberFormat="0" applyFill="0" applyAlignment="0" applyProtection="0">
      <alignment vertical="center"/>
    </xf>
    <xf numFmtId="0" fontId="55" fillId="0" borderId="30" applyNumberFormat="0" applyFill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55" fillId="0" borderId="30" applyNumberFormat="0" applyFill="0" applyAlignment="0" applyProtection="0">
      <alignment vertical="center"/>
    </xf>
    <xf numFmtId="0" fontId="55" fillId="0" borderId="30" applyNumberFormat="0" applyFill="0" applyAlignment="0" applyProtection="0">
      <alignment vertical="center"/>
    </xf>
    <xf numFmtId="0" fontId="55" fillId="0" borderId="30" applyNumberFormat="0" applyFill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48" fillId="25" borderId="27" applyNumberFormat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0" fontId="35" fillId="9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36" fillId="5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61" fillId="0" borderId="31" applyNumberFormat="0" applyFill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61" fillId="0" borderId="31" applyNumberFormat="0" applyFill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56" fillId="0" borderId="0" applyNumberFormat="0" applyFill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6" fillId="5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1" fillId="0" borderId="26" applyNumberFormat="0" applyFill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5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8" fillId="0" borderId="21" applyNumberFormat="0" applyFill="0" applyAlignment="0" applyProtection="0">
      <alignment vertical="center"/>
    </xf>
    <xf numFmtId="0" fontId="38" fillId="0" borderId="21" applyNumberFormat="0" applyFill="0" applyAlignment="0" applyProtection="0">
      <alignment vertical="center"/>
    </xf>
    <xf numFmtId="0" fontId="38" fillId="0" borderId="21" applyNumberFormat="0" applyFill="0" applyAlignment="0" applyProtection="0">
      <alignment vertical="center"/>
    </xf>
    <xf numFmtId="0" fontId="38" fillId="0" borderId="21" applyNumberFormat="0" applyFill="0" applyAlignment="0" applyProtection="0">
      <alignment vertical="center"/>
    </xf>
    <xf numFmtId="0" fontId="38" fillId="0" borderId="21" applyNumberFormat="0" applyFill="0" applyAlignment="0" applyProtection="0">
      <alignment vertical="center"/>
    </xf>
    <xf numFmtId="43" fontId="0" fillId="0" borderId="0" applyFont="0" applyFill="0" applyBorder="0" applyAlignment="0" applyProtection="0"/>
    <xf numFmtId="0" fontId="35" fillId="16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40" fillId="5" borderId="22" applyNumberFormat="0" applyAlignment="0" applyProtection="0">
      <alignment vertical="center"/>
    </xf>
    <xf numFmtId="0" fontId="61" fillId="0" borderId="31" applyNumberFormat="0" applyFill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41" fillId="0" borderId="26" applyNumberFormat="0" applyFill="0" applyAlignment="0" applyProtection="0">
      <alignment vertical="center"/>
    </xf>
    <xf numFmtId="0" fontId="45" fillId="25" borderId="25" applyNumberFormat="0" applyAlignment="0" applyProtection="0">
      <alignment vertical="center"/>
    </xf>
    <xf numFmtId="0" fontId="38" fillId="0" borderId="21" applyNumberFormat="0" applyFill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36" fillId="14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45" fillId="25" borderId="25" applyNumberFormat="0" applyAlignment="0" applyProtection="0">
      <alignment vertical="center"/>
    </xf>
    <xf numFmtId="0" fontId="40" fillId="5" borderId="22" applyNumberFormat="0" applyAlignment="0" applyProtection="0">
      <alignment vertical="center"/>
    </xf>
    <xf numFmtId="0" fontId="0" fillId="0" borderId="0">
      <alignment vertical="center"/>
    </xf>
    <xf numFmtId="0" fontId="36" fillId="1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50" fillId="0" borderId="35" applyNumberFormat="0" applyFill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61" fillId="0" borderId="31" applyNumberFormat="0" applyFill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40" fillId="5" borderId="22" applyNumberFormat="0" applyAlignment="0" applyProtection="0">
      <alignment vertical="center"/>
    </xf>
    <xf numFmtId="0" fontId="61" fillId="0" borderId="31" applyNumberFormat="0" applyFill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51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5" fillId="25" borderId="25" applyNumberFormat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40" fillId="5" borderId="22" applyNumberFormat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61" fillId="0" borderId="31" applyNumberFormat="0" applyFill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36" fillId="25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0" fillId="0" borderId="0"/>
    <xf numFmtId="0" fontId="44" fillId="20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0" fontId="36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36" fillId="29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0" fillId="0" borderId="0">
      <alignment vertical="center"/>
    </xf>
    <xf numFmtId="0" fontId="36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36" fillId="14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51" fillId="22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44" fillId="2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40" fillId="5" borderId="22" applyNumberFormat="0" applyAlignment="0" applyProtection="0">
      <alignment vertical="center"/>
    </xf>
    <xf numFmtId="0" fontId="61" fillId="0" borderId="31" applyNumberFormat="0" applyFill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45" fillId="25" borderId="25" applyNumberFormat="0" applyAlignment="0" applyProtection="0">
      <alignment vertical="center"/>
    </xf>
    <xf numFmtId="0" fontId="40" fillId="5" borderId="22" applyNumberFormat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0" fillId="17" borderId="23" applyNumberFormat="0" applyFont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1" fillId="0" borderId="0" applyNumberFormat="0" applyFill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40" fillId="5" borderId="22" applyNumberFormat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40" fillId="5" borderId="22" applyNumberFormat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40" fillId="5" borderId="22" applyNumberFormat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40" fillId="5" borderId="22" applyNumberFormat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40" fillId="5" borderId="22" applyNumberFormat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40" fillId="5" borderId="22" applyNumberFormat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40" fillId="5" borderId="22" applyNumberFormat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48" fillId="25" borderId="27" applyNumberFormat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40" fillId="5" borderId="22" applyNumberFormat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8" fillId="0" borderId="21" applyNumberFormat="0" applyFill="0" applyAlignment="0" applyProtection="0">
      <alignment vertical="center"/>
    </xf>
    <xf numFmtId="0" fontId="38" fillId="0" borderId="21" applyNumberFormat="0" applyFill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8" fillId="0" borderId="21" applyNumberFormat="0" applyFill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50" fillId="0" borderId="28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41" fillId="0" borderId="26" applyNumberFormat="0" applyFill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36" fillId="15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35" fillId="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48" fillId="25" borderId="27" applyNumberFormat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48" fillId="25" borderId="27" applyNumberFormat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48" fillId="25" borderId="27" applyNumberFormat="0" applyAlignment="0" applyProtection="0">
      <alignment vertical="center"/>
    </xf>
    <xf numFmtId="0" fontId="48" fillId="25" borderId="27" applyNumberFormat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8" fillId="25" borderId="27" applyNumberFormat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48" fillId="25" borderId="27" applyNumberFormat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45" fillId="25" borderId="25" applyNumberFormat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49" fillId="9" borderId="27" applyNumberFormat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49" fillId="9" borderId="27" applyNumberFormat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35" fillId="16" borderId="0" applyNumberFormat="0" applyBorder="0" applyAlignment="0" applyProtection="0">
      <alignment vertical="center"/>
    </xf>
    <xf numFmtId="0" fontId="45" fillId="25" borderId="25" applyNumberFormat="0" applyAlignment="0" applyProtection="0">
      <alignment vertical="center"/>
    </xf>
    <xf numFmtId="0" fontId="0" fillId="17" borderId="23" applyNumberFormat="0" applyFont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0" fillId="17" borderId="23" applyNumberFormat="0" applyFont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51" fillId="22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61" fillId="0" borderId="31" applyNumberFormat="0" applyFill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50" fillId="0" borderId="35" applyNumberFormat="0" applyFill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55" fillId="0" borderId="30" applyNumberFormat="0" applyFill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40" fillId="5" borderId="22" applyNumberFormat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48" fillId="25" borderId="27" applyNumberFormat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49" fillId="9" borderId="27" applyNumberFormat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49" fillId="9" borderId="27" applyNumberFormat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40" fillId="5" borderId="22" applyNumberFormat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0" fillId="17" borderId="23" applyNumberFormat="0" applyFont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0" fillId="0" borderId="0" applyBorder="0"/>
    <xf numFmtId="0" fontId="35" fillId="13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35" fillId="17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40" fillId="5" borderId="22" applyNumberFormat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0" fillId="0" borderId="0">
      <alignment vertical="center"/>
    </xf>
    <xf numFmtId="0" fontId="35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35" fillId="9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61" fillId="0" borderId="31" applyNumberFormat="0" applyFill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61" fillId="0" borderId="31" applyNumberFormat="0" applyFill="0" applyAlignment="0" applyProtection="0">
      <alignment vertical="center"/>
    </xf>
    <xf numFmtId="0" fontId="48" fillId="25" borderId="27" applyNumberFormat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61" fillId="0" borderId="31" applyNumberFormat="0" applyFill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48" fillId="25" borderId="27" applyNumberFormat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36" fillId="14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35" fillId="2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35" fillId="29" borderId="0" applyNumberFormat="0" applyBorder="0" applyAlignment="0" applyProtection="0">
      <alignment vertical="center"/>
    </xf>
    <xf numFmtId="0" fontId="45" fillId="25" borderId="25" applyNumberFormat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36" fillId="11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49" fillId="9" borderId="27" applyNumberFormat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1" fillId="0" borderId="26" applyNumberFormat="0" applyFill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48" fillId="25" borderId="27" applyNumberFormat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48" fillId="25" borderId="27" applyNumberFormat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48" fillId="25" borderId="27" applyNumberFormat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0" fillId="5" borderId="22" applyNumberFormat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48" fillId="25" borderId="27" applyNumberFormat="0" applyAlignment="0" applyProtection="0">
      <alignment vertical="center"/>
    </xf>
    <xf numFmtId="0" fontId="45" fillId="25" borderId="25" applyNumberFormat="0" applyAlignment="0" applyProtection="0">
      <alignment vertical="center"/>
    </xf>
    <xf numFmtId="0" fontId="0" fillId="0" borderId="0">
      <alignment vertical="center"/>
    </xf>
    <xf numFmtId="0" fontId="36" fillId="15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45" fillId="25" borderId="25" applyNumberFormat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41" fillId="0" borderId="26" applyNumberFormat="0" applyFill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61" fillId="0" borderId="31" applyNumberFormat="0" applyFill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51" fillId="22" borderId="0" applyNumberFormat="0" applyBorder="0" applyAlignment="0" applyProtection="0">
      <alignment vertical="center"/>
    </xf>
    <xf numFmtId="0" fontId="51" fillId="22" borderId="0" applyNumberFormat="0" applyBorder="0" applyAlignment="0" applyProtection="0">
      <alignment vertical="center"/>
    </xf>
    <xf numFmtId="0" fontId="51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51" fillId="22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45" fillId="25" borderId="25" applyNumberFormat="0" applyAlignment="0" applyProtection="0">
      <alignment vertical="center"/>
    </xf>
    <xf numFmtId="0" fontId="40" fillId="5" borderId="22" applyNumberFormat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40" fillId="5" borderId="22" applyNumberFormat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77" fillId="0" borderId="0"/>
    <xf numFmtId="0" fontId="35" fillId="29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57" fillId="0" borderId="41" applyNumberFormat="0" applyFill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0" fillId="17" borderId="23" applyNumberFormat="0" applyFont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51" fillId="22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51" fillId="22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51" fillId="22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40" fillId="5" borderId="22" applyNumberFormat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40" fillId="5" borderId="22" applyNumberFormat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40" fillId="5" borderId="22" applyNumberFormat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40" fillId="5" borderId="22" applyNumberFormat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8" fillId="0" borderId="21" applyNumberFormat="0" applyFill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61" fillId="0" borderId="31" applyNumberFormat="0" applyFill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40" fillId="5" borderId="22" applyNumberFormat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35" fillId="10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49" fillId="9" borderId="27" applyNumberFormat="0" applyAlignment="0" applyProtection="0">
      <alignment vertical="center"/>
    </xf>
    <xf numFmtId="0" fontId="38" fillId="0" borderId="21" applyNumberFormat="0" applyFill="0" applyAlignment="0" applyProtection="0">
      <alignment vertical="center"/>
    </xf>
    <xf numFmtId="0" fontId="0" fillId="0" borderId="0">
      <alignment vertical="center"/>
    </xf>
    <xf numFmtId="0" fontId="36" fillId="15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61" fillId="0" borderId="31" applyNumberFormat="0" applyFill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57" fillId="0" borderId="41" applyNumberFormat="0" applyFill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48" fillId="25" borderId="27" applyNumberFormat="0" applyAlignment="0" applyProtection="0">
      <alignment vertical="center"/>
    </xf>
    <xf numFmtId="0" fontId="61" fillId="0" borderId="31" applyNumberFormat="0" applyFill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40" fillId="5" borderId="22" applyNumberFormat="0" applyAlignment="0" applyProtection="0">
      <alignment vertical="center"/>
    </xf>
    <xf numFmtId="0" fontId="0" fillId="0" borderId="0">
      <alignment vertical="center"/>
    </xf>
    <xf numFmtId="0" fontId="35" fillId="22" borderId="0" applyNumberFormat="0" applyBorder="0" applyAlignment="0" applyProtection="0">
      <alignment vertical="center"/>
    </xf>
    <xf numFmtId="0" fontId="61" fillId="0" borderId="31" applyNumberFormat="0" applyFill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36" fillId="23" borderId="0" applyNumberFormat="0" applyBorder="0" applyAlignment="0" applyProtection="0">
      <alignment vertical="center"/>
    </xf>
    <xf numFmtId="0" fontId="61" fillId="0" borderId="31" applyNumberFormat="0" applyFill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48" fillId="25" borderId="27" applyNumberFormat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41" fillId="0" borderId="26" applyNumberFormat="0" applyFill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40" fillId="5" borderId="22" applyNumberFormat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55" fillId="0" borderId="30" applyNumberFormat="0" applyFill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61" fillId="0" borderId="31" applyNumberFormat="0" applyFill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35" fillId="13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35" fillId="13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63" fillId="0" borderId="32" applyNumberFormat="0" applyFill="0" applyAlignment="0" applyProtection="0">
      <alignment vertical="center"/>
    </xf>
    <xf numFmtId="0" fontId="40" fillId="5" borderId="22" applyNumberFormat="0" applyAlignment="0" applyProtection="0">
      <alignment vertical="center"/>
    </xf>
    <xf numFmtId="0" fontId="45" fillId="25" borderId="25" applyNumberFormat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50" fillId="0" borderId="35" applyNumberFormat="0" applyFill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49" fillId="9" borderId="27" applyNumberFormat="0" applyAlignment="0" applyProtection="0">
      <alignment vertical="center"/>
    </xf>
    <xf numFmtId="0" fontId="0" fillId="0" borderId="0">
      <alignment vertical="center"/>
    </xf>
    <xf numFmtId="0" fontId="61" fillId="0" borderId="31" applyNumberFormat="0" applyFill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61" fillId="0" borderId="31" applyNumberFormat="0" applyFill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48" fillId="25" borderId="27" applyNumberFormat="0" applyAlignment="0" applyProtection="0">
      <alignment vertical="center"/>
    </xf>
    <xf numFmtId="0" fontId="61" fillId="0" borderId="31" applyNumberFormat="0" applyFill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55" fillId="0" borderId="30" applyNumberFormat="0" applyFill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63" fillId="0" borderId="32" applyNumberFormat="0" applyFill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48" fillId="25" borderId="27" applyNumberFormat="0" applyAlignment="0" applyProtection="0">
      <alignment vertical="center"/>
    </xf>
    <xf numFmtId="0" fontId="61" fillId="0" borderId="31" applyNumberFormat="0" applyFill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48" fillId="25" borderId="27" applyNumberFormat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45" fillId="25" borderId="25" applyNumberFormat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36" fillId="18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35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3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48" fillId="25" borderId="27" applyNumberFormat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51" fillId="22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35" fillId="9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50" fillId="0" borderId="28" applyNumberFormat="0" applyFill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50" fillId="0" borderId="28" applyNumberFormat="0" applyFill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50" fillId="0" borderId="35" applyNumberFormat="0" applyFill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50" fillId="0" borderId="28" applyNumberFormat="0" applyFill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48" fillId="25" borderId="27" applyNumberFormat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0" fillId="0" borderId="0" applyBorder="0"/>
    <xf numFmtId="0" fontId="35" fillId="9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45" fillId="25" borderId="25" applyNumberFormat="0" applyAlignment="0" applyProtection="0">
      <alignment vertical="center"/>
    </xf>
    <xf numFmtId="0" fontId="40" fillId="5" borderId="22" applyNumberFormat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50" fillId="0" borderId="28" applyNumberFormat="0" applyFill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48" fillId="25" borderId="27" applyNumberFormat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49" fillId="9" borderId="27" applyNumberFormat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40" fillId="5" borderId="22" applyNumberFormat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5" fillId="25" borderId="25" applyNumberFormat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45" fillId="25" borderId="25" applyNumberFormat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40" fillId="5" borderId="22" applyNumberFormat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50" fillId="0" borderId="35" applyNumberFormat="0" applyFill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48" fillId="25" borderId="27" applyNumberFormat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40" fillId="5" borderId="22" applyNumberFormat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51" fillId="22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35" fillId="20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45" fillId="25" borderId="25" applyNumberFormat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0" fillId="17" borderId="23" applyNumberFormat="0" applyFont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42" fillId="0" borderId="24" applyNumberFormat="0" applyFill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51" fillId="22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49" fillId="9" borderId="27" applyNumberFormat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45" fillId="25" borderId="25" applyNumberFormat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9" fillId="9" borderId="27" applyNumberFormat="0" applyAlignment="0" applyProtection="0">
      <alignment vertical="center"/>
    </xf>
    <xf numFmtId="0" fontId="42" fillId="0" borderId="24" applyNumberFormat="0" applyFill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61" fillId="0" borderId="31" applyNumberFormat="0" applyFill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35" fillId="13" borderId="0" applyNumberFormat="0" applyBorder="0" applyAlignment="0" applyProtection="0">
      <alignment vertical="center"/>
    </xf>
    <xf numFmtId="0" fontId="40" fillId="5" borderId="22" applyNumberFormat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40" fillId="5" borderId="22" applyNumberFormat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35" fillId="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61" fillId="0" borderId="31" applyNumberFormat="0" applyFill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49" fillId="9" borderId="27" applyNumberFormat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</cellStyleXfs>
  <cellXfs count="222">
    <xf numFmtId="0" fontId="0" fillId="0" borderId="0" xfId="0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3468" applyFont="1" applyFill="1"/>
    <xf numFmtId="0" fontId="2" fillId="0" borderId="0" xfId="3468" applyFont="1" applyFill="1" applyAlignment="1">
      <alignment wrapText="1"/>
    </xf>
    <xf numFmtId="178" fontId="2" fillId="0" borderId="0" xfId="3468" applyNumberFormat="1" applyFont="1" applyFill="1" applyAlignment="1">
      <alignment wrapText="1"/>
    </xf>
    <xf numFmtId="0" fontId="3" fillId="0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0" fontId="5" fillId="0" borderId="1" xfId="2415" applyFont="1" applyFill="1" applyBorder="1" applyAlignment="1">
      <alignment horizontal="center" vertical="center" wrapText="1"/>
    </xf>
    <xf numFmtId="178" fontId="3" fillId="0" borderId="1" xfId="0" applyNumberFormat="1" applyFont="1" applyFill="1" applyBorder="1" applyAlignment="1">
      <alignment horizontal="center" vertical="center"/>
    </xf>
    <xf numFmtId="178" fontId="1" fillId="2" borderId="1" xfId="0" applyNumberFormat="1" applyFont="1" applyFill="1" applyBorder="1" applyAlignment="1">
      <alignment horizontal="center" vertical="center" wrapText="1"/>
    </xf>
    <xf numFmtId="178" fontId="6" fillId="3" borderId="1" xfId="0" applyNumberFormat="1" applyFont="1" applyFill="1" applyBorder="1" applyAlignment="1">
      <alignment horizontal="center" vertical="center" wrapText="1"/>
    </xf>
    <xf numFmtId="178" fontId="5" fillId="0" borderId="1" xfId="2415" applyNumberFormat="1" applyFont="1" applyFill="1" applyBorder="1" applyAlignment="1">
      <alignment horizontal="center" vertical="center" wrapText="1"/>
    </xf>
    <xf numFmtId="178" fontId="7" fillId="0" borderId="1" xfId="3468" applyNumberFormat="1" applyFont="1" applyFill="1" applyBorder="1" applyAlignment="1">
      <alignment horizontal="center" vertical="center"/>
    </xf>
    <xf numFmtId="0" fontId="4" fillId="0" borderId="1" xfId="3468" applyFont="1" applyFill="1" applyBorder="1" applyAlignment="1">
      <alignment horizontal="center" vertical="center" wrapText="1"/>
    </xf>
    <xf numFmtId="0" fontId="1" fillId="4" borderId="0" xfId="459" applyFont="1" applyFill="1" applyAlignment="1">
      <alignment horizontal="center" vertical="center"/>
    </xf>
    <xf numFmtId="0" fontId="1" fillId="0" borderId="0" xfId="459" applyFont="1" applyFill="1" applyAlignment="1">
      <alignment horizontal="center" vertical="center"/>
    </xf>
    <xf numFmtId="0" fontId="2" fillId="0" borderId="0" xfId="459" applyFont="1" applyFill="1" applyAlignment="1">
      <alignment horizontal="center"/>
    </xf>
    <xf numFmtId="0" fontId="2" fillId="0" borderId="0" xfId="459" applyFont="1" applyFill="1"/>
    <xf numFmtId="178" fontId="2" fillId="0" borderId="0" xfId="459" applyNumberFormat="1" applyFont="1" applyFill="1"/>
    <xf numFmtId="0" fontId="2" fillId="0" borderId="0" xfId="459" applyFont="1" applyFill="1" applyBorder="1"/>
    <xf numFmtId="0" fontId="4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 readingOrder="1"/>
    </xf>
    <xf numFmtId="0" fontId="1" fillId="4" borderId="1" xfId="0" applyFont="1" applyFill="1" applyBorder="1" applyAlignment="1">
      <alignment horizontal="center" vertical="center" wrapText="1" readingOrder="1"/>
    </xf>
    <xf numFmtId="0" fontId="4" fillId="0" borderId="1" xfId="0" applyFont="1" applyFill="1" applyBorder="1" applyAlignment="1">
      <alignment horizontal="center" vertical="center" wrapText="1" readingOrder="1"/>
    </xf>
    <xf numFmtId="0" fontId="1" fillId="0" borderId="1" xfId="0" applyFont="1" applyFill="1" applyBorder="1" applyAlignment="1">
      <alignment horizontal="center" vertical="center" wrapText="1" readingOrder="1"/>
    </xf>
    <xf numFmtId="0" fontId="7" fillId="0" borderId="1" xfId="0" applyFont="1" applyFill="1" applyBorder="1" applyAlignment="1">
      <alignment horizontal="center" vertical="center" wrapText="1" readingOrder="1"/>
    </xf>
    <xf numFmtId="0" fontId="1" fillId="0" borderId="0" xfId="459" applyFont="1" applyFill="1" applyAlignment="1">
      <alignment horizontal="center"/>
    </xf>
    <xf numFmtId="0" fontId="1" fillId="0" borderId="0" xfId="459" applyFont="1" applyFill="1"/>
    <xf numFmtId="178" fontId="4" fillId="4" borderId="1" xfId="459" applyNumberFormat="1" applyFont="1" applyFill="1" applyBorder="1" applyAlignment="1">
      <alignment horizontal="center" vertical="center"/>
    </xf>
    <xf numFmtId="178" fontId="1" fillId="4" borderId="1" xfId="459" applyNumberFormat="1" applyFont="1" applyFill="1" applyBorder="1" applyAlignment="1">
      <alignment horizontal="center" vertical="center"/>
    </xf>
    <xf numFmtId="0" fontId="6" fillId="4" borderId="1" xfId="459" applyFont="1" applyFill="1" applyBorder="1" applyAlignment="1">
      <alignment horizontal="center" vertical="center" wrapText="1" readingOrder="1"/>
    </xf>
    <xf numFmtId="179" fontId="4" fillId="4" borderId="0" xfId="459" applyNumberFormat="1" applyFont="1" applyFill="1" applyBorder="1" applyAlignment="1">
      <alignment horizontal="center" vertical="center"/>
    </xf>
    <xf numFmtId="179" fontId="1" fillId="4" borderId="0" xfId="2415" applyNumberFormat="1" applyFont="1" applyFill="1" applyBorder="1" applyAlignment="1">
      <alignment horizontal="center" vertical="center"/>
    </xf>
    <xf numFmtId="178" fontId="4" fillId="0" borderId="1" xfId="459" applyNumberFormat="1" applyFont="1" applyFill="1" applyBorder="1" applyAlignment="1">
      <alignment horizontal="center" vertical="center"/>
    </xf>
    <xf numFmtId="178" fontId="1" fillId="0" borderId="1" xfId="459" applyNumberFormat="1" applyFont="1" applyFill="1" applyBorder="1" applyAlignment="1">
      <alignment horizontal="center" vertical="center"/>
    </xf>
    <xf numFmtId="0" fontId="1" fillId="0" borderId="1" xfId="459" applyFont="1" applyFill="1" applyBorder="1" applyAlignment="1">
      <alignment horizontal="center" vertical="center" wrapText="1" readingOrder="1"/>
    </xf>
    <xf numFmtId="179" fontId="1" fillId="0" borderId="0" xfId="2415" applyNumberFormat="1" applyFont="1" applyFill="1" applyBorder="1" applyAlignment="1">
      <alignment horizontal="center" vertical="center"/>
    </xf>
    <xf numFmtId="179" fontId="4" fillId="0" borderId="0" xfId="459" applyNumberFormat="1" applyFont="1" applyFill="1" applyBorder="1" applyAlignment="1">
      <alignment horizontal="center" vertical="center"/>
    </xf>
    <xf numFmtId="178" fontId="4" fillId="0" borderId="1" xfId="459" applyNumberFormat="1" applyFont="1" applyFill="1" applyBorder="1" applyAlignment="1">
      <alignment horizontal="center" vertical="center" wrapText="1"/>
    </xf>
    <xf numFmtId="179" fontId="1" fillId="0" borderId="0" xfId="2415" applyNumberFormat="1" applyFont="1" applyFill="1" applyAlignment="1">
      <alignment horizontal="center" vertical="center"/>
    </xf>
    <xf numFmtId="179" fontId="4" fillId="0" borderId="0" xfId="459" applyNumberFormat="1" applyFont="1" applyFill="1" applyAlignment="1">
      <alignment horizontal="center" vertical="center"/>
    </xf>
    <xf numFmtId="178" fontId="3" fillId="0" borderId="1" xfId="459" applyNumberFormat="1" applyFont="1" applyFill="1" applyBorder="1" applyAlignment="1">
      <alignment horizontal="center" vertical="center"/>
    </xf>
    <xf numFmtId="178" fontId="1" fillId="0" borderId="0" xfId="459" applyNumberFormat="1" applyFont="1" applyFill="1"/>
    <xf numFmtId="0" fontId="1" fillId="0" borderId="0" xfId="459" applyFont="1" applyFill="1" applyBorder="1"/>
    <xf numFmtId="0" fontId="1" fillId="0" borderId="1" xfId="459" applyFont="1" applyFill="1" applyBorder="1" applyAlignment="1">
      <alignment horizontal="center" vertical="center" wrapText="1"/>
    </xf>
    <xf numFmtId="0" fontId="1" fillId="0" borderId="1" xfId="2415" applyFont="1" applyFill="1" applyBorder="1" applyAlignment="1">
      <alignment horizontal="center" vertical="center"/>
    </xf>
    <xf numFmtId="179" fontId="1" fillId="0" borderId="0" xfId="459" applyNumberFormat="1" applyFont="1" applyFill="1" applyAlignment="1">
      <alignment horizontal="center" vertical="center"/>
    </xf>
    <xf numFmtId="178" fontId="1" fillId="0" borderId="0" xfId="459" applyNumberFormat="1" applyFont="1" applyFill="1" applyAlignment="1">
      <alignment horizontal="center" vertical="center"/>
    </xf>
    <xf numFmtId="0" fontId="8" fillId="0" borderId="0" xfId="459" applyFont="1" applyFill="1" applyAlignment="1">
      <alignment horizontal="center" vertical="center"/>
    </xf>
    <xf numFmtId="0" fontId="2" fillId="0" borderId="0" xfId="0" applyFont="1" applyFill="1" applyBorder="1" applyAlignment="1"/>
    <xf numFmtId="178" fontId="1" fillId="0" borderId="1" xfId="0" applyNumberFormat="1" applyFont="1" applyFill="1" applyBorder="1" applyAlignment="1">
      <alignment horizontal="center" vertical="center" wrapText="1"/>
    </xf>
    <xf numFmtId="178" fontId="1" fillId="0" borderId="1" xfId="0" applyNumberFormat="1" applyFont="1" applyFill="1" applyBorder="1" applyAlignment="1">
      <alignment horizontal="center" vertical="center"/>
    </xf>
    <xf numFmtId="178" fontId="4" fillId="0" borderId="1" xfId="0" applyNumberFormat="1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9" fillId="0" borderId="0" xfId="0" applyFont="1" applyFill="1" applyBorder="1" applyAlignment="1"/>
    <xf numFmtId="0" fontId="0" fillId="0" borderId="0" xfId="0" applyFill="1" applyAlignment="1">
      <alignment vertical="center"/>
    </xf>
    <xf numFmtId="0" fontId="9" fillId="0" borderId="0" xfId="0" applyFont="1" applyFill="1" applyAlignment="1"/>
    <xf numFmtId="0" fontId="9" fillId="0" borderId="0" xfId="0" applyFont="1" applyFill="1" applyAlignment="1">
      <alignment horizontal="center"/>
    </xf>
    <xf numFmtId="0" fontId="9" fillId="0" borderId="0" xfId="0" applyFont="1" applyFill="1"/>
    <xf numFmtId="178" fontId="9" fillId="0" borderId="0" xfId="0" applyNumberFormat="1" applyFont="1" applyFill="1"/>
    <xf numFmtId="0" fontId="10" fillId="0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 readingOrder="1"/>
    </xf>
    <xf numFmtId="176" fontId="13" fillId="0" borderId="1" xfId="0" applyNumberFormat="1" applyFont="1" applyFill="1" applyBorder="1" applyAlignment="1">
      <alignment horizontal="center" vertical="center" wrapText="1" readingOrder="1"/>
    </xf>
    <xf numFmtId="0" fontId="12" fillId="3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4" fillId="0" borderId="0" xfId="0" applyFont="1" applyAlignment="1">
      <alignment vertical="center"/>
    </xf>
    <xf numFmtId="0" fontId="14" fillId="0" borderId="1" xfId="0" applyFont="1" applyFill="1" applyBorder="1" applyAlignment="1">
      <alignment horizontal="center" vertical="center" wrapText="1"/>
    </xf>
    <xf numFmtId="176" fontId="15" fillId="0" borderId="1" xfId="0" applyNumberFormat="1" applyFont="1" applyFill="1" applyBorder="1" applyAlignment="1">
      <alignment horizontal="center" vertical="center" wrapText="1" readingOrder="1"/>
    </xf>
    <xf numFmtId="0" fontId="15" fillId="0" borderId="1" xfId="0" applyFont="1" applyFill="1" applyBorder="1" applyAlignment="1">
      <alignment horizontal="center" vertical="center" wrapText="1" readingOrder="1"/>
    </xf>
    <xf numFmtId="0" fontId="13" fillId="3" borderId="1" xfId="0" applyFont="1" applyFill="1" applyBorder="1" applyAlignment="1">
      <alignment horizontal="center" vertical="center" wrapText="1" readingOrder="1"/>
    </xf>
    <xf numFmtId="176" fontId="13" fillId="3" borderId="1" xfId="0" applyNumberFormat="1" applyFont="1" applyFill="1" applyBorder="1" applyAlignment="1">
      <alignment horizontal="center" vertical="center" wrapText="1" readingOrder="1"/>
    </xf>
    <xf numFmtId="0" fontId="12" fillId="3" borderId="2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176" fontId="13" fillId="0" borderId="1" xfId="0" applyNumberFormat="1" applyFont="1" applyFill="1" applyBorder="1" applyAlignment="1">
      <alignment horizontal="center" vertical="center"/>
    </xf>
    <xf numFmtId="0" fontId="16" fillId="0" borderId="1" xfId="2415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/>
    </xf>
    <xf numFmtId="0" fontId="0" fillId="0" borderId="0" xfId="0" applyFont="1" applyFill="1"/>
    <xf numFmtId="178" fontId="10" fillId="0" borderId="1" xfId="0" applyNumberFormat="1" applyFont="1" applyFill="1" applyBorder="1" applyAlignment="1">
      <alignment horizontal="center" vertical="center"/>
    </xf>
    <xf numFmtId="0" fontId="9" fillId="0" borderId="0" xfId="0" applyFont="1" applyFill="1" applyBorder="1"/>
    <xf numFmtId="178" fontId="11" fillId="2" borderId="1" xfId="0" applyNumberFormat="1" applyFont="1" applyFill="1" applyBorder="1" applyAlignment="1">
      <alignment horizontal="center" vertical="center" wrapText="1"/>
    </xf>
    <xf numFmtId="178" fontId="0" fillId="0" borderId="1" xfId="0" applyNumberFormat="1" applyFont="1" applyFill="1" applyBorder="1" applyAlignment="1">
      <alignment horizontal="center" vertical="center"/>
    </xf>
    <xf numFmtId="178" fontId="13" fillId="0" borderId="1" xfId="0" applyNumberFormat="1" applyFont="1" applyFill="1" applyBorder="1" applyAlignment="1">
      <alignment horizontal="center" vertical="center"/>
    </xf>
    <xf numFmtId="180" fontId="0" fillId="0" borderId="0" xfId="0" applyNumberFormat="1" applyFont="1" applyFill="1" applyBorder="1" applyAlignment="1">
      <alignment horizontal="center" vertical="center"/>
    </xf>
    <xf numFmtId="179" fontId="0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78" fontId="0" fillId="3" borderId="1" xfId="0" applyNumberFormat="1" applyFont="1" applyFill="1" applyBorder="1" applyAlignment="1">
      <alignment horizontal="center" vertical="center"/>
    </xf>
    <xf numFmtId="178" fontId="13" fillId="3" borderId="1" xfId="0" applyNumberFormat="1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 wrapText="1"/>
    </xf>
    <xf numFmtId="178" fontId="11" fillId="0" borderId="1" xfId="0" applyNumberFormat="1" applyFont="1" applyFill="1" applyBorder="1" applyAlignment="1">
      <alignment horizontal="center" vertical="center" wrapText="1"/>
    </xf>
    <xf numFmtId="0" fontId="9" fillId="0" borderId="0" xfId="3468" applyFont="1" applyFill="1" applyAlignment="1">
      <alignment wrapText="1"/>
    </xf>
    <xf numFmtId="0" fontId="17" fillId="0" borderId="0" xfId="0" applyFont="1" applyFill="1" applyAlignment="1">
      <alignment horizontal="center" vertical="center" wrapText="1"/>
    </xf>
    <xf numFmtId="178" fontId="18" fillId="0" borderId="1" xfId="0" applyNumberFormat="1" applyFont="1" applyFill="1" applyBorder="1" applyAlignment="1">
      <alignment horizontal="center" vertical="center"/>
    </xf>
    <xf numFmtId="178" fontId="15" fillId="0" borderId="1" xfId="0" applyNumberFormat="1" applyFont="1" applyFill="1" applyBorder="1" applyAlignment="1">
      <alignment horizontal="center" vertical="center"/>
    </xf>
    <xf numFmtId="178" fontId="16" fillId="0" borderId="1" xfId="2415" applyNumberFormat="1" applyFont="1" applyFill="1" applyBorder="1" applyAlignment="1">
      <alignment horizontal="center" vertical="center" wrapText="1"/>
    </xf>
    <xf numFmtId="178" fontId="19" fillId="0" borderId="1" xfId="0" applyNumberFormat="1" applyFont="1" applyFill="1" applyBorder="1" applyAlignment="1">
      <alignment horizontal="center" vertical="center"/>
    </xf>
    <xf numFmtId="177" fontId="19" fillId="0" borderId="1" xfId="0" applyNumberFormat="1" applyFont="1" applyFill="1" applyBorder="1" applyAlignment="1">
      <alignment vertical="center"/>
    </xf>
    <xf numFmtId="178" fontId="0" fillId="0" borderId="0" xfId="0" applyNumberFormat="1" applyFont="1" applyFill="1"/>
    <xf numFmtId="0" fontId="20" fillId="0" borderId="0" xfId="0" applyFont="1" applyFill="1" applyAlignment="1">
      <alignment horizontal="center"/>
    </xf>
    <xf numFmtId="0" fontId="20" fillId="0" borderId="0" xfId="0" applyFont="1" applyFill="1"/>
    <xf numFmtId="178" fontId="20" fillId="0" borderId="0" xfId="0" applyNumberFormat="1" applyFont="1" applyFill="1"/>
    <xf numFmtId="0" fontId="9" fillId="5" borderId="0" xfId="0" applyFont="1" applyFill="1"/>
    <xf numFmtId="0" fontId="9" fillId="4" borderId="0" xfId="0" applyFont="1" applyFill="1"/>
    <xf numFmtId="0" fontId="9" fillId="0" borderId="0" xfId="0" applyFont="1"/>
    <xf numFmtId="0" fontId="9" fillId="0" borderId="0" xfId="0" applyFont="1" applyAlignment="1">
      <alignment horizontal="center" wrapText="1"/>
    </xf>
    <xf numFmtId="178" fontId="9" fillId="0" borderId="0" xfId="0" applyNumberFormat="1" applyFont="1"/>
    <xf numFmtId="0" fontId="9" fillId="0" borderId="0" xfId="0" applyFont="1" applyAlignment="1">
      <alignment wrapText="1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 readingOrder="1"/>
    </xf>
    <xf numFmtId="176" fontId="12" fillId="4" borderId="1" xfId="0" applyNumberFormat="1" applyFont="1" applyFill="1" applyBorder="1" applyAlignment="1">
      <alignment horizontal="center" vertical="center" wrapText="1" readingOrder="1"/>
    </xf>
    <xf numFmtId="0" fontId="12" fillId="4" borderId="1" xfId="0" applyFont="1" applyFill="1" applyBorder="1" applyAlignment="1">
      <alignment horizontal="center" vertical="center" wrapText="1" readingOrder="1"/>
    </xf>
    <xf numFmtId="176" fontId="12" fillId="0" borderId="1" xfId="0" applyNumberFormat="1" applyFont="1" applyFill="1" applyBorder="1" applyAlignment="1">
      <alignment horizontal="center" vertical="center" wrapText="1" readingOrder="1"/>
    </xf>
    <xf numFmtId="0" fontId="12" fillId="0" borderId="1" xfId="0" applyFont="1" applyFill="1" applyBorder="1" applyAlignment="1">
      <alignment horizontal="center" vertical="center" wrapText="1" readingOrder="1"/>
    </xf>
    <xf numFmtId="0" fontId="12" fillId="0" borderId="1" xfId="2798" applyFont="1" applyFill="1" applyBorder="1" applyAlignment="1">
      <alignment horizontal="center" vertical="center" wrapText="1" readingOrder="1"/>
    </xf>
    <xf numFmtId="176" fontId="14" fillId="4" borderId="1" xfId="0" applyNumberFormat="1" applyFont="1" applyFill="1" applyBorder="1" applyAlignment="1">
      <alignment horizontal="center" vertical="center" wrapText="1" readingOrder="1"/>
    </xf>
    <xf numFmtId="0" fontId="14" fillId="4" borderId="1" xfId="0" applyFont="1" applyFill="1" applyBorder="1" applyAlignment="1">
      <alignment horizontal="center" vertical="center" wrapText="1" readingOrder="1"/>
    </xf>
    <xf numFmtId="0" fontId="13" fillId="4" borderId="0" xfId="0" applyFont="1" applyFill="1" applyAlignment="1">
      <alignment horizontal="center" vertical="center"/>
    </xf>
    <xf numFmtId="0" fontId="13" fillId="4" borderId="1" xfId="0" applyFont="1" applyFill="1" applyBorder="1" applyAlignment="1">
      <alignment horizontal="center" vertical="center"/>
    </xf>
    <xf numFmtId="0" fontId="21" fillId="0" borderId="0" xfId="0" applyFont="1" applyAlignment="1">
      <alignment vertical="center"/>
    </xf>
    <xf numFmtId="176" fontId="13" fillId="0" borderId="1" xfId="0" applyNumberFormat="1" applyFont="1" applyBorder="1" applyAlignment="1">
      <alignment horizontal="center" vertical="center"/>
    </xf>
    <xf numFmtId="0" fontId="16" fillId="0" borderId="1" xfId="2415" applyFont="1" applyBorder="1" applyAlignment="1">
      <alignment horizontal="center" vertical="center" wrapText="1"/>
    </xf>
    <xf numFmtId="0" fontId="0" fillId="0" borderId="0" xfId="0" applyFont="1"/>
    <xf numFmtId="0" fontId="0" fillId="0" borderId="0" xfId="0" applyFont="1" applyAlignment="1">
      <alignment horizontal="center" wrapText="1"/>
    </xf>
    <xf numFmtId="178" fontId="10" fillId="0" borderId="1" xfId="0" applyNumberFormat="1" applyFont="1" applyBorder="1" applyAlignment="1">
      <alignment horizontal="center" vertical="center"/>
    </xf>
    <xf numFmtId="178" fontId="13" fillId="3" borderId="1" xfId="0" applyNumberFormat="1" applyFont="1" applyFill="1" applyBorder="1" applyAlignment="1">
      <alignment horizontal="center" vertical="center" wrapText="1"/>
    </xf>
    <xf numFmtId="178" fontId="13" fillId="4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 readingOrder="1"/>
    </xf>
    <xf numFmtId="178" fontId="22" fillId="0" borderId="1" xfId="0" applyNumberFormat="1" applyFont="1" applyFill="1" applyBorder="1" applyAlignment="1">
      <alignment horizontal="center" vertical="center" wrapText="1"/>
    </xf>
    <xf numFmtId="178" fontId="15" fillId="0" borderId="1" xfId="0" applyNumberFormat="1" applyFont="1" applyFill="1" applyBorder="1" applyAlignment="1">
      <alignment horizontal="center" vertical="center" wrapText="1"/>
    </xf>
    <xf numFmtId="178" fontId="23" fillId="4" borderId="1" xfId="0" applyNumberFormat="1" applyFont="1" applyFill="1" applyBorder="1" applyAlignment="1">
      <alignment horizontal="center" vertical="center" wrapText="1"/>
    </xf>
    <xf numFmtId="178" fontId="22" fillId="4" borderId="1" xfId="0" applyNumberFormat="1" applyFont="1" applyFill="1" applyBorder="1" applyAlignment="1">
      <alignment horizontal="center" vertical="center" wrapText="1"/>
    </xf>
    <xf numFmtId="178" fontId="13" fillId="0" borderId="1" xfId="0" applyNumberFormat="1" applyFont="1" applyFill="1" applyBorder="1" applyAlignment="1">
      <alignment horizontal="center" vertical="center" wrapText="1"/>
    </xf>
    <xf numFmtId="178" fontId="23" fillId="0" borderId="1" xfId="0" applyNumberFormat="1" applyFont="1" applyFill="1" applyBorder="1" applyAlignment="1">
      <alignment horizontal="center" vertical="center" wrapText="1"/>
    </xf>
    <xf numFmtId="178" fontId="15" fillId="4" borderId="1" xfId="0" applyNumberFormat="1" applyFont="1" applyFill="1" applyBorder="1" applyAlignment="1">
      <alignment horizontal="center" vertical="center" wrapText="1"/>
    </xf>
    <xf numFmtId="178" fontId="16" fillId="0" borderId="1" xfId="2415" applyNumberFormat="1" applyFont="1" applyBorder="1" applyAlignment="1">
      <alignment horizontal="center" vertical="center" wrapText="1"/>
    </xf>
    <xf numFmtId="178" fontId="19" fillId="6" borderId="1" xfId="0" applyNumberFormat="1" applyFont="1" applyFill="1" applyBorder="1" applyAlignment="1">
      <alignment horizontal="center" vertical="center"/>
    </xf>
    <xf numFmtId="0" fontId="13" fillId="6" borderId="1" xfId="0" applyFont="1" applyFill="1" applyBorder="1" applyAlignment="1">
      <alignment horizontal="center" vertical="center" wrapText="1"/>
    </xf>
    <xf numFmtId="178" fontId="0" fillId="0" borderId="0" xfId="0" applyNumberFormat="1" applyFont="1"/>
    <xf numFmtId="0" fontId="0" fillId="0" borderId="0" xfId="0" applyFont="1" applyAlignment="1">
      <alignment wrapText="1"/>
    </xf>
    <xf numFmtId="0" fontId="0" fillId="4" borderId="0" xfId="1930" applyFont="1" applyFill="1">
      <alignment vertical="center"/>
    </xf>
    <xf numFmtId="0" fontId="0" fillId="0" borderId="0" xfId="1930">
      <alignment vertical="center"/>
    </xf>
    <xf numFmtId="0" fontId="24" fillId="6" borderId="5" xfId="1930" applyFont="1" applyFill="1" applyBorder="1" applyAlignment="1">
      <alignment horizontal="center" vertical="center" wrapText="1"/>
    </xf>
    <xf numFmtId="0" fontId="24" fillId="6" borderId="6" xfId="1930" applyFont="1" applyFill="1" applyBorder="1" applyAlignment="1">
      <alignment horizontal="center" vertical="center" wrapText="1"/>
    </xf>
    <xf numFmtId="0" fontId="13" fillId="2" borderId="1" xfId="1930" applyFont="1" applyFill="1" applyBorder="1" applyAlignment="1">
      <alignment horizontal="center" vertical="center"/>
    </xf>
    <xf numFmtId="181" fontId="13" fillId="2" borderId="1" xfId="1930" applyNumberFormat="1" applyFont="1" applyFill="1" applyBorder="1" applyAlignment="1">
      <alignment horizontal="center" vertical="center"/>
    </xf>
    <xf numFmtId="179" fontId="13" fillId="2" borderId="1" xfId="1930" applyNumberFormat="1" applyFont="1" applyFill="1" applyBorder="1" applyAlignment="1">
      <alignment horizontal="center" vertical="center"/>
    </xf>
    <xf numFmtId="0" fontId="13" fillId="6" borderId="1" xfId="1930" applyFont="1" applyFill="1" applyBorder="1" applyAlignment="1">
      <alignment horizontal="center" vertical="center"/>
    </xf>
    <xf numFmtId="182" fontId="13" fillId="0" borderId="1" xfId="1930" applyNumberFormat="1" applyFont="1" applyBorder="1" applyAlignment="1">
      <alignment horizontal="center" vertical="center" wrapText="1"/>
    </xf>
    <xf numFmtId="0" fontId="13" fillId="6" borderId="1" xfId="1930" applyNumberFormat="1" applyFont="1" applyFill="1" applyBorder="1" applyAlignment="1">
      <alignment horizontal="center" vertical="center" wrapText="1"/>
    </xf>
    <xf numFmtId="181" fontId="13" fillId="6" borderId="1" xfId="1930" applyNumberFormat="1" applyFont="1" applyFill="1" applyBorder="1" applyAlignment="1">
      <alignment horizontal="center" vertical="center" wrapText="1"/>
    </xf>
    <xf numFmtId="7" fontId="13" fillId="0" borderId="1" xfId="1378" applyNumberFormat="1" applyFont="1" applyFill="1" applyBorder="1" applyAlignment="1">
      <alignment horizontal="center" vertical="center"/>
    </xf>
    <xf numFmtId="182" fontId="13" fillId="0" borderId="7" xfId="1930" applyNumberFormat="1" applyFont="1" applyBorder="1" applyAlignment="1">
      <alignment horizontal="center" vertical="center" wrapText="1"/>
    </xf>
    <xf numFmtId="182" fontId="13" fillId="0" borderId="8" xfId="1930" applyNumberFormat="1" applyFont="1" applyBorder="1" applyAlignment="1">
      <alignment horizontal="center" vertical="center" wrapText="1"/>
    </xf>
    <xf numFmtId="0" fontId="13" fillId="0" borderId="1" xfId="3068" applyFont="1" applyBorder="1" applyAlignment="1">
      <alignment horizontal="center" vertical="center"/>
    </xf>
    <xf numFmtId="7" fontId="13" fillId="0" borderId="1" xfId="1378" applyNumberFormat="1" applyFont="1" applyBorder="1" applyAlignment="1">
      <alignment horizontal="center" vertical="center"/>
    </xf>
    <xf numFmtId="10" fontId="13" fillId="0" borderId="1" xfId="3068" applyNumberFormat="1" applyFont="1" applyFill="1" applyBorder="1" applyAlignment="1">
      <alignment vertical="center"/>
    </xf>
    <xf numFmtId="7" fontId="13" fillId="4" borderId="1" xfId="1378" applyNumberFormat="1" applyFont="1" applyFill="1" applyBorder="1" applyAlignment="1">
      <alignment horizontal="center" vertical="center"/>
    </xf>
    <xf numFmtId="0" fontId="13" fillId="6" borderId="1" xfId="1930" applyFont="1" applyFill="1" applyBorder="1" applyAlignment="1">
      <alignment horizontal="center" vertical="center" wrapText="1"/>
    </xf>
    <xf numFmtId="0" fontId="13" fillId="4" borderId="1" xfId="3068" applyFont="1" applyFill="1" applyBorder="1" applyAlignment="1">
      <alignment horizontal="center" vertical="center"/>
    </xf>
    <xf numFmtId="0" fontId="13" fillId="0" borderId="7" xfId="3068" applyFont="1" applyBorder="1" applyAlignment="1">
      <alignment horizontal="center" vertical="center"/>
    </xf>
    <xf numFmtId="0" fontId="13" fillId="0" borderId="9" xfId="3068" applyFont="1" applyBorder="1" applyAlignment="1">
      <alignment horizontal="center" vertical="center"/>
    </xf>
    <xf numFmtId="0" fontId="13" fillId="0" borderId="8" xfId="3068" applyFont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25" fillId="0" borderId="0" xfId="0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horizontal="left" vertical="center" wrapText="1"/>
    </xf>
    <xf numFmtId="0" fontId="26" fillId="0" borderId="0" xfId="0" applyFont="1" applyFill="1" applyBorder="1" applyAlignment="1">
      <alignment horizontal="left" vertical="center"/>
    </xf>
    <xf numFmtId="0" fontId="26" fillId="0" borderId="1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justify" vertical="center" wrapText="1"/>
    </xf>
    <xf numFmtId="178" fontId="26" fillId="0" borderId="1" xfId="0" applyNumberFormat="1" applyFont="1" applyFill="1" applyBorder="1" applyAlignment="1">
      <alignment horizontal="justify" vertical="center" wrapText="1"/>
    </xf>
    <xf numFmtId="0" fontId="26" fillId="0" borderId="7" xfId="0" applyFont="1" applyFill="1" applyBorder="1" applyAlignment="1">
      <alignment horizontal="center" vertical="center" wrapText="1"/>
    </xf>
    <xf numFmtId="0" fontId="26" fillId="0" borderId="9" xfId="0" applyFont="1" applyFill="1" applyBorder="1" applyAlignment="1">
      <alignment horizontal="center" vertical="center" wrapText="1"/>
    </xf>
    <xf numFmtId="0" fontId="26" fillId="0" borderId="8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left" vertical="center" wrapText="1"/>
    </xf>
    <xf numFmtId="183" fontId="26" fillId="0" borderId="1" xfId="0" applyNumberFormat="1" applyFont="1" applyFill="1" applyBorder="1" applyAlignment="1">
      <alignment horizontal="justify" vertical="center" wrapText="1"/>
    </xf>
    <xf numFmtId="184" fontId="26" fillId="0" borderId="1" xfId="0" applyNumberFormat="1" applyFont="1" applyFill="1" applyBorder="1" applyAlignment="1">
      <alignment horizontal="justify" vertical="center" wrapText="1"/>
    </xf>
    <xf numFmtId="179" fontId="26" fillId="0" borderId="1" xfId="0" applyNumberFormat="1" applyFont="1" applyFill="1" applyBorder="1" applyAlignment="1">
      <alignment horizontal="justify" vertical="center" wrapText="1"/>
    </xf>
    <xf numFmtId="0" fontId="27" fillId="0" borderId="0" xfId="0" applyFont="1" applyFill="1" applyBorder="1" applyAlignment="1">
      <alignment vertical="center" wrapText="1"/>
    </xf>
    <xf numFmtId="0" fontId="28" fillId="0" borderId="0" xfId="0" applyFont="1" applyFill="1" applyBorder="1" applyAlignment="1">
      <alignment vertical="center"/>
    </xf>
    <xf numFmtId="0" fontId="28" fillId="0" borderId="0" xfId="0" applyFont="1" applyFill="1" applyBorder="1" applyAlignment="1">
      <alignment horizontal="left" vertical="center"/>
    </xf>
    <xf numFmtId="0" fontId="29" fillId="0" borderId="0" xfId="0" applyFont="1" applyFill="1" applyBorder="1" applyAlignment="1">
      <alignment horizontal="justify" vertical="center"/>
    </xf>
    <xf numFmtId="0" fontId="13" fillId="0" borderId="0" xfId="0" applyFont="1" applyFill="1" applyBorder="1" applyAlignment="1">
      <alignment vertical="center"/>
    </xf>
    <xf numFmtId="0" fontId="18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 wrapText="1"/>
    </xf>
    <xf numFmtId="0" fontId="0" fillId="0" borderId="0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vertical="center" wrapText="1"/>
    </xf>
    <xf numFmtId="0" fontId="30" fillId="0" borderId="10" xfId="118" applyFont="1" applyFill="1" applyBorder="1" applyAlignment="1">
      <alignment horizontal="center" vertical="center" wrapText="1"/>
    </xf>
    <xf numFmtId="0" fontId="31" fillId="0" borderId="0" xfId="0" applyFont="1" applyFill="1" applyBorder="1" applyAlignment="1">
      <alignment vertical="center" wrapText="1"/>
    </xf>
    <xf numFmtId="0" fontId="32" fillId="0" borderId="0" xfId="0" applyFont="1" applyFill="1" applyBorder="1" applyAlignment="1">
      <alignment vertical="center" wrapText="1"/>
    </xf>
    <xf numFmtId="0" fontId="33" fillId="0" borderId="11" xfId="118" applyFont="1" applyFill="1" applyBorder="1" applyAlignment="1">
      <alignment horizontal="center" vertical="center" wrapText="1"/>
    </xf>
    <xf numFmtId="0" fontId="33" fillId="0" borderId="12" xfId="118" applyFont="1" applyFill="1" applyBorder="1" applyAlignment="1">
      <alignment vertical="center" wrapText="1"/>
    </xf>
    <xf numFmtId="0" fontId="33" fillId="0" borderId="13" xfId="118" applyFont="1" applyFill="1" applyBorder="1" applyAlignment="1">
      <alignment horizontal="left" vertical="center" wrapText="1"/>
    </xf>
    <xf numFmtId="0" fontId="33" fillId="0" borderId="14" xfId="118" applyFont="1" applyFill="1" applyBorder="1" applyAlignment="1">
      <alignment horizontal="center" vertical="center" wrapText="1"/>
    </xf>
    <xf numFmtId="0" fontId="33" fillId="0" borderId="4" xfId="118" applyFont="1" applyFill="1" applyBorder="1" applyAlignment="1">
      <alignment vertical="center" wrapText="1"/>
    </xf>
    <xf numFmtId="0" fontId="11" fillId="0" borderId="1" xfId="0" applyFont="1" applyFill="1" applyBorder="1" applyAlignment="1">
      <alignment vertical="center" wrapText="1"/>
    </xf>
    <xf numFmtId="0" fontId="11" fillId="0" borderId="15" xfId="0" applyFont="1" applyFill="1" applyBorder="1" applyAlignment="1">
      <alignment horizontal="left" vertical="center" wrapText="1"/>
    </xf>
    <xf numFmtId="0" fontId="13" fillId="0" borderId="0" xfId="0" applyFont="1" applyFill="1" applyBorder="1" applyAlignment="1">
      <alignment vertical="center" wrapText="1"/>
    </xf>
    <xf numFmtId="0" fontId="11" fillId="0" borderId="4" xfId="0" applyFont="1" applyFill="1" applyBorder="1" applyAlignment="1">
      <alignment vertical="center" wrapText="1"/>
    </xf>
    <xf numFmtId="0" fontId="11" fillId="0" borderId="16" xfId="0" applyFont="1" applyFill="1" applyBorder="1" applyAlignment="1">
      <alignment horizontal="left" vertical="center" wrapText="1"/>
    </xf>
    <xf numFmtId="57" fontId="11" fillId="0" borderId="16" xfId="0" applyNumberFormat="1" applyFont="1" applyFill="1" applyBorder="1" applyAlignment="1">
      <alignment horizontal="left" vertical="center" wrapText="1"/>
    </xf>
    <xf numFmtId="0" fontId="34" fillId="0" borderId="0" xfId="0" applyFont="1" applyFill="1" applyBorder="1" applyAlignment="1">
      <alignment vertical="center" wrapText="1"/>
    </xf>
    <xf numFmtId="0" fontId="18" fillId="0" borderId="0" xfId="0" applyFont="1" applyFill="1" applyBorder="1" applyAlignment="1">
      <alignment vertical="center" wrapText="1"/>
    </xf>
    <xf numFmtId="0" fontId="15" fillId="0" borderId="0" xfId="0" applyFont="1" applyFill="1" applyBorder="1" applyAlignment="1">
      <alignment vertical="center"/>
    </xf>
    <xf numFmtId="0" fontId="0" fillId="0" borderId="17" xfId="0" applyFont="1" applyFill="1" applyBorder="1" applyAlignment="1">
      <alignment horizontal="left" vertical="top" wrapText="1"/>
    </xf>
    <xf numFmtId="0" fontId="0" fillId="0" borderId="1" xfId="0" applyFont="1" applyFill="1" applyBorder="1" applyAlignment="1">
      <alignment horizontal="left" vertical="top" wrapText="1"/>
    </xf>
    <xf numFmtId="0" fontId="0" fillId="0" borderId="16" xfId="0" applyFont="1" applyFill="1" applyBorder="1" applyAlignment="1">
      <alignment horizontal="left" vertical="top" wrapText="1"/>
    </xf>
    <xf numFmtId="0" fontId="0" fillId="0" borderId="18" xfId="0" applyFont="1" applyFill="1" applyBorder="1" applyAlignment="1">
      <alignment horizontal="left" vertical="top" wrapText="1"/>
    </xf>
    <xf numFmtId="0" fontId="0" fillId="0" borderId="19" xfId="0" applyFont="1" applyFill="1" applyBorder="1" applyAlignment="1">
      <alignment horizontal="left" vertical="top" wrapText="1"/>
    </xf>
    <xf numFmtId="0" fontId="0" fillId="0" borderId="20" xfId="0" applyFont="1" applyFill="1" applyBorder="1" applyAlignment="1">
      <alignment horizontal="left" vertical="top" wrapText="1"/>
    </xf>
  </cellXfs>
  <cellStyles count="3692">
    <cellStyle name="常规" xfId="0" builtinId="0"/>
    <cellStyle name="着色 3 2 2 3" xfId="1"/>
    <cellStyle name="货币[0]" xfId="2" builtinId="7"/>
    <cellStyle name="注释 2 3 3 2" xfId="3"/>
    <cellStyle name="40% - 强调文字颜色 1 3 2 3" xfId="4"/>
    <cellStyle name="注释 7 3" xfId="5"/>
    <cellStyle name="链接单元格 3 2" xfId="6"/>
    <cellStyle name="链接单元格 5" xfId="7"/>
    <cellStyle name="着色 3 5 2" xfId="8"/>
    <cellStyle name="20% - 强调文字颜色 3" xfId="9" builtinId="38"/>
    <cellStyle name="检查单元格 8 3" xfId="10"/>
    <cellStyle name="强调文字颜色 2 3 2" xfId="11"/>
    <cellStyle name="输入" xfId="12" builtinId="20"/>
    <cellStyle name="强调文字颜色 6 2 3 2 2" xfId="13"/>
    <cellStyle name="20% - 强调文字颜色 2 3 6" xfId="14"/>
    <cellStyle name="货币" xfId="15" builtinId="4"/>
    <cellStyle name="强调文字颜色 5 3 4 3" xfId="16"/>
    <cellStyle name="40% - 强调文字颜色 1 3 3 2" xfId="17"/>
    <cellStyle name="注释 8 2" xfId="18"/>
    <cellStyle name="常规 3 4 3" xfId="19"/>
    <cellStyle name="千位分隔[0]" xfId="20" builtinId="6"/>
    <cellStyle name="40% - 强调文字颜色 2 2 3 2 2" xfId="21"/>
    <cellStyle name="千位分隔 2 6" xfId="22"/>
    <cellStyle name="输入 4 3 3" xfId="23"/>
    <cellStyle name="60% - 强调文字颜色 1 3 5" xfId="24"/>
    <cellStyle name="40% - 强调文字颜色 3" xfId="25" builtinId="39"/>
    <cellStyle name="40% - 强调文字颜色 3 3 3 2" xfId="26"/>
    <cellStyle name="差" xfId="27" builtinId="27"/>
    <cellStyle name="千位分隔" xfId="28" builtinId="3"/>
    <cellStyle name="20% - 强调文字颜色 2 2 3 2 2 2" xfId="29"/>
    <cellStyle name="输入 8 2" xfId="30"/>
    <cellStyle name="60% - 强调文字颜色 2 4 3" xfId="31"/>
    <cellStyle name="标题 6 3 2 2" xfId="32"/>
    <cellStyle name="60% - 强调文字颜色 3" xfId="33" builtinId="40"/>
    <cellStyle name="40% - 强调文字颜色 2 3 5 3" xfId="34"/>
    <cellStyle name="60% - 强调文字颜色 6 3 2" xfId="35"/>
    <cellStyle name="60% - 着色 6 3 3 2" xfId="36"/>
    <cellStyle name="20% - 着色 2 4 2 2" xfId="37"/>
    <cellStyle name="强调文字颜色 5 3 3" xfId="38"/>
    <cellStyle name="好 2 5 2 2" xfId="39"/>
    <cellStyle name="40% - 强调文字颜色 5 4 2 2" xfId="40"/>
    <cellStyle name="超链接" xfId="41" builtinId="8"/>
    <cellStyle name="百分比" xfId="42" builtinId="5"/>
    <cellStyle name="强调文字颜色 3 2 3 2" xfId="43"/>
    <cellStyle name="已访问的超链接" xfId="44" builtinId="9"/>
    <cellStyle name="适中 2 4 2" xfId="45"/>
    <cellStyle name="20% - 强调文字颜色 6 4 2 2" xfId="46"/>
    <cellStyle name="强调文字颜色 3 3 2 3 2" xfId="47"/>
    <cellStyle name="注释" xfId="48" builtinId="10"/>
    <cellStyle name="60% - 强调文字颜色 2 3" xfId="49"/>
    <cellStyle name="常规 6" xfId="50"/>
    <cellStyle name="输出 4 5" xfId="51"/>
    <cellStyle name="好 4 2 2 2" xfId="52"/>
    <cellStyle name="60% - 强调文字颜色 2" xfId="53" builtinId="36"/>
    <cellStyle name="标题 2 3 3 2 2" xfId="54"/>
    <cellStyle name="标题 4" xfId="55" builtinId="19"/>
    <cellStyle name="20% - 强调文字颜色 5 3 6" xfId="56"/>
    <cellStyle name="解释性文本 2 2" xfId="57"/>
    <cellStyle name="40% - 强调文字颜色 2 3 2 3 2" xfId="58"/>
    <cellStyle name="警告文本" xfId="59" builtinId="11"/>
    <cellStyle name="40% - 强调文字颜色 2 2 4 2 2" xfId="60"/>
    <cellStyle name="注释 5" xfId="61"/>
    <cellStyle name="60% - 强调文字颜色 2 3 5" xfId="62"/>
    <cellStyle name="强调文字颜色 4 3 4 3" xfId="63"/>
    <cellStyle name="标题" xfId="64" builtinId="15"/>
    <cellStyle name="着色 3 2 4" xfId="65"/>
    <cellStyle name="输出 4 4 2" xfId="66"/>
    <cellStyle name="常规 5 2" xfId="67"/>
    <cellStyle name="60% - 强调文字颜色 5 3 3 3" xfId="68"/>
    <cellStyle name="检查单元格 3 2 2 3" xfId="69"/>
    <cellStyle name="解释性文本" xfId="70" builtinId="53"/>
    <cellStyle name="标题 1 5 2" xfId="71"/>
    <cellStyle name="标题 1" xfId="72" builtinId="16"/>
    <cellStyle name="输出 2 3 2 2 2" xfId="73"/>
    <cellStyle name="标题 2" xfId="74" builtinId="17"/>
    <cellStyle name="60% - 强调文字颜色 1" xfId="75" builtinId="32"/>
    <cellStyle name="强调文字颜色 6 4 3 2 2" xfId="76"/>
    <cellStyle name="标题 3" xfId="77" builtinId="18"/>
    <cellStyle name="60% - 强调文字颜色 2 3 3 2 2" xfId="78"/>
    <cellStyle name="60% - 强调文字颜色 4 2 4 2" xfId="79"/>
    <cellStyle name="注释 3 2 2" xfId="80"/>
    <cellStyle name="千位分隔 3 2 2 2 2" xfId="81"/>
    <cellStyle name="强调文字颜色 1 3 4 2 2" xfId="82"/>
    <cellStyle name="强调文字颜色 3 2 5 2" xfId="83"/>
    <cellStyle name="60% - 强调文字颜色 4" xfId="84" builtinId="44"/>
    <cellStyle name="20% - 强调文字颜色 6 4 4 2" xfId="85"/>
    <cellStyle name="着色 1 2 4" xfId="86"/>
    <cellStyle name="输出 2 4 2" xfId="87"/>
    <cellStyle name="输出" xfId="88" builtinId="21"/>
    <cellStyle name="强调文字颜色 2 2 3 3 2" xfId="89"/>
    <cellStyle name="20% - 强调文字颜色 2 4 2" xfId="90"/>
    <cellStyle name="20% - 强调文字颜色 1 3 4 3" xfId="91"/>
    <cellStyle name="60% - 着色 4 2 4" xfId="92"/>
    <cellStyle name="计算" xfId="93" builtinId="22"/>
    <cellStyle name="计算 2 3 3" xfId="94"/>
    <cellStyle name="40% - 强调文字颜色 3 3 3" xfId="95"/>
    <cellStyle name="注释 2 2 2 2 2" xfId="96"/>
    <cellStyle name="检查单元格" xfId="97" builtinId="23"/>
    <cellStyle name="计算 3 2" xfId="98"/>
    <cellStyle name="20% - 着色 1 2" xfId="99"/>
    <cellStyle name="输入 9 2" xfId="100"/>
    <cellStyle name="20% - 强调文字颜色 6" xfId="101" builtinId="50"/>
    <cellStyle name="强调文字颜色 2" xfId="102" builtinId="33"/>
    <cellStyle name="标题 3 4 3 2" xfId="103"/>
    <cellStyle name="40% - 强调文字颜色 4 2 3 3" xfId="104"/>
    <cellStyle name="标题 3 3 2 2 2" xfId="105"/>
    <cellStyle name="标题 4 5 3" xfId="106"/>
    <cellStyle name="千位分隔 6 3" xfId="107"/>
    <cellStyle name="链接单元格" xfId="108" builtinId="24"/>
    <cellStyle name="20% - 强调文字颜色 6 3 5" xfId="109"/>
    <cellStyle name="汇总" xfId="110" builtinId="25"/>
    <cellStyle name="强调文字颜色 3 2 4" xfId="111"/>
    <cellStyle name="适中 2 5" xfId="112"/>
    <cellStyle name="20% - 强调文字颜色 6 4 3" xfId="113"/>
    <cellStyle name="好 3 6" xfId="114"/>
    <cellStyle name="注释 6 2 2 2" xfId="115"/>
    <cellStyle name="60% - 强调文字颜色 4 2 3" xfId="116"/>
    <cellStyle name="强调文字颜色 5 2 3 2 2 2" xfId="117"/>
    <cellStyle name="好" xfId="118" builtinId="26"/>
    <cellStyle name="解释性文本 5 3 2" xfId="119"/>
    <cellStyle name="差 2 3 2" xfId="120"/>
    <cellStyle name="强调文字颜色 2 2 4 2" xfId="121"/>
    <cellStyle name="20% - 强调文字颜色 3 3" xfId="122"/>
    <cellStyle name="20% - 强调文字颜色 5 4 3 2" xfId="123"/>
    <cellStyle name="适中 8" xfId="124"/>
    <cellStyle name="链接单元格 5 3" xfId="125"/>
    <cellStyle name="适中" xfId="126" builtinId="28"/>
    <cellStyle name="20% - 强调文字颜色 5" xfId="127" builtinId="46"/>
    <cellStyle name="标题 5 3 3" xfId="128"/>
    <cellStyle name="常规 8 2" xfId="129"/>
    <cellStyle name="链接单元格 7" xfId="130"/>
    <cellStyle name="强调文字颜色 1" xfId="131" builtinId="29"/>
    <cellStyle name="40% - 强调文字颜色 4 2 3 2" xfId="132"/>
    <cellStyle name="千位分隔 6 2" xfId="133"/>
    <cellStyle name="标题 4 5 2" xfId="134"/>
    <cellStyle name="20% - 强调文字颜色 1" xfId="135" builtinId="30"/>
    <cellStyle name="20% - 强调文字颜色 6 3 5 3" xfId="136"/>
    <cellStyle name="链接单元格 3" xfId="137"/>
    <cellStyle name="汇总 3 3" xfId="138"/>
    <cellStyle name="20% - 强调文字颜色 1 4 4 2" xfId="139"/>
    <cellStyle name="60% - 着色 5 2 3" xfId="140"/>
    <cellStyle name="20% - 着色 1 3 2" xfId="141"/>
    <cellStyle name="标题 1 3 2 3" xfId="142"/>
    <cellStyle name="计算 3 3 2" xfId="143"/>
    <cellStyle name="解释性文本 2 3 4" xfId="144"/>
    <cellStyle name="60% - 强调文字颜色 5 3 7" xfId="145"/>
    <cellStyle name="40% - 强调文字颜色 4 3 2" xfId="146"/>
    <cellStyle name="40% - 强调文字颜色 1" xfId="147" builtinId="31"/>
    <cellStyle name="标题 5 4" xfId="148"/>
    <cellStyle name="输入 2 2 2 2" xfId="149"/>
    <cellStyle name="20% - 强调文字颜色 2" xfId="150" builtinId="34"/>
    <cellStyle name="输出 2 4 2 2" xfId="151"/>
    <cellStyle name="链接单元格 4" xfId="152"/>
    <cellStyle name="40% - 着色 3 2 2 2 2" xfId="153"/>
    <cellStyle name="注释 2 3 4" xfId="154"/>
    <cellStyle name="40% - 强调文字颜色 4 3 3" xfId="155"/>
    <cellStyle name="40% - 强调文字颜色 2" xfId="156" builtinId="35"/>
    <cellStyle name="标题 5 5" xfId="157"/>
    <cellStyle name="输入 2 2 2 3" xfId="158"/>
    <cellStyle name="强调文字颜色 3" xfId="159" builtinId="37"/>
    <cellStyle name="40% - 强调文字颜色 4 2 3 4" xfId="160"/>
    <cellStyle name="千位分隔 6 4" xfId="161"/>
    <cellStyle name="强调文字颜色 4" xfId="162" builtinId="41"/>
    <cellStyle name="20% - 强调文字颜色 4" xfId="163" builtinId="42"/>
    <cellStyle name="标题 5 3 2" xfId="164"/>
    <cellStyle name="链接单元格 6" xfId="165"/>
    <cellStyle name="着色 3 5 3" xfId="166"/>
    <cellStyle name="60% - 强调文字颜色 5 3 6 2" xfId="167"/>
    <cellStyle name="解释性文本 2 3 3 2" xfId="168"/>
    <cellStyle name="40% - 强调文字颜色 4" xfId="169" builtinId="43"/>
    <cellStyle name="40% - 强调文字颜色 3 3 3 3" xfId="170"/>
    <cellStyle name="好 6 2 2" xfId="171"/>
    <cellStyle name="标题 3 2 3 2 2" xfId="172"/>
    <cellStyle name="强调文字颜色 5" xfId="173" builtinId="45"/>
    <cellStyle name="40% - 强调文字颜色 5" xfId="174" builtinId="47"/>
    <cellStyle name="40% - 强调文字颜色 3 3 3 4" xfId="175"/>
    <cellStyle name="强调文字颜色 4 2 3 2" xfId="176"/>
    <cellStyle name="好 6 2 3" xfId="177"/>
    <cellStyle name="60% - 强调文字颜色 2 3 3 2 3" xfId="178"/>
    <cellStyle name="注释 3 2 3" xfId="179"/>
    <cellStyle name="60% - 强调文字颜色 4 2 4 3" xfId="180"/>
    <cellStyle name="60% - 强调文字颜色 5" xfId="181" builtinId="48"/>
    <cellStyle name="60% - 着色 6 2" xfId="182"/>
    <cellStyle name="40% - 着色 2 3 3 2" xfId="183"/>
    <cellStyle name="20% - 着色 4 2 2 2 2" xfId="184"/>
    <cellStyle name="强调文字颜色 6" xfId="185" builtinId="49"/>
    <cellStyle name="检查单元格 4 4 2" xfId="186"/>
    <cellStyle name="60% - 强调文字颜色 5 2 2 3" xfId="187"/>
    <cellStyle name="适中 2" xfId="188"/>
    <cellStyle name="输出 3 3 2" xfId="189"/>
    <cellStyle name="40% - 强调文字颜色 6" xfId="190" builtinId="51"/>
    <cellStyle name="适中 8 2" xfId="191"/>
    <cellStyle name="20% - 强调文字颜色 5 4 3 2 2" xfId="192"/>
    <cellStyle name="20% - 强调文字颜色 3 3 2" xfId="193"/>
    <cellStyle name="40% - 强调文字颜色 4 3 7" xfId="194"/>
    <cellStyle name="强调文字颜色 2 2 4 2 2" xfId="195"/>
    <cellStyle name="着色 5 2" xfId="196"/>
    <cellStyle name="60% - 强调文字颜色 6" xfId="197" builtinId="52"/>
    <cellStyle name="20% - 着色 5 3 3 2" xfId="198"/>
    <cellStyle name="60% - 着色 6 3" xfId="199"/>
    <cellStyle name="着色 1 3 3 2" xfId="200"/>
    <cellStyle name="标题 1 4 3" xfId="201"/>
    <cellStyle name="注释 3 2 4" xfId="202"/>
    <cellStyle name="60% - 着色 2 2 3" xfId="203"/>
    <cellStyle name="40% - 强调文字颜色 1 3 2" xfId="204"/>
    <cellStyle name="注释 7" xfId="205"/>
    <cellStyle name="60% - 强调文字颜色 2 3 7" xfId="206"/>
    <cellStyle name="60% - 着色 4 4 2" xfId="207"/>
    <cellStyle name="注释 2 3 2 3" xfId="208"/>
    <cellStyle name="着色 4 2 2 2" xfId="209"/>
    <cellStyle name="输出 3 2 2 2 2" xfId="210"/>
    <cellStyle name="检查单元格 7 2 2" xfId="211"/>
    <cellStyle name="注释 6 4" xfId="212"/>
    <cellStyle name="链接单元格 2 3" xfId="213"/>
    <cellStyle name="标题 3 10" xfId="214"/>
    <cellStyle name="60% - 着色 2 2 3 2" xfId="215"/>
    <cellStyle name="着色 3 6" xfId="216"/>
    <cellStyle name="强调文字颜色 5 4 2 3" xfId="217"/>
    <cellStyle name="检查单元格 2 5 3" xfId="218"/>
    <cellStyle name="40% - 强调文字颜色 1 3 2 2" xfId="219"/>
    <cellStyle name="注释 7 2" xfId="220"/>
    <cellStyle name="检查单元格 2 2" xfId="221"/>
    <cellStyle name="注释 6 2 3" xfId="222"/>
    <cellStyle name="注释 2 3 2 2 2" xfId="223"/>
    <cellStyle name="常规 2 2 2 3" xfId="224"/>
    <cellStyle name="注释 6 3 2" xfId="225"/>
    <cellStyle name="链接单元格 2 2 2" xfId="226"/>
    <cellStyle name="60% - 着色 2 2 4" xfId="227"/>
    <cellStyle name="40% - 强调文字颜色 1 3 3" xfId="228"/>
    <cellStyle name="注释 8" xfId="229"/>
    <cellStyle name="40% - 强调文字颜色 1 3 4" xfId="230"/>
    <cellStyle name="注释 9" xfId="231"/>
    <cellStyle name="40% - 着色 4 5 2" xfId="232"/>
    <cellStyle name="适中 6" xfId="233"/>
    <cellStyle name="40% - 着色 4 5 2 2" xfId="234"/>
    <cellStyle name="常规 3 2 4" xfId="235"/>
    <cellStyle name="40% - 强调文字颜色 1 3 4 2" xfId="236"/>
    <cellStyle name="计算 9" xfId="237"/>
    <cellStyle name="注释 9 2" xfId="238"/>
    <cellStyle name="着色 5 6" xfId="239"/>
    <cellStyle name="20% - 强调文字颜色 4 2 2 4" xfId="240"/>
    <cellStyle name="20% - 强调文字颜色 3 3 6" xfId="241"/>
    <cellStyle name="40% - 强调文字颜色 1 3 2 2 2" xfId="242"/>
    <cellStyle name="注释 7 2 2" xfId="243"/>
    <cellStyle name="40% - 强调文字颜色 1 3 3 3" xfId="244"/>
    <cellStyle name="注释 8 3" xfId="245"/>
    <cellStyle name="链接单元格 4 2" xfId="246"/>
    <cellStyle name="40% - 强调文字颜色 1 3 3 2 2" xfId="247"/>
    <cellStyle name="注释 8 2 2" xfId="248"/>
    <cellStyle name="链接单元格 2 2" xfId="249"/>
    <cellStyle name="20% - 强调文字颜色 6 3 5 2 2" xfId="250"/>
    <cellStyle name="注释 6 3" xfId="251"/>
    <cellStyle name="注释 2 3 2 2" xfId="252"/>
    <cellStyle name="60% - 着色 2 2 2 3" xfId="253"/>
    <cellStyle name="60% - 着色 2 2 2 2 2" xfId="254"/>
    <cellStyle name="着色 2 6 2" xfId="255"/>
    <cellStyle name="注释 6 2 2" xfId="256"/>
    <cellStyle name="着色 2 6" xfId="257"/>
    <cellStyle name="60% - 着色 2 2 2 2" xfId="258"/>
    <cellStyle name="检查单元格 2 4 3" xfId="259"/>
    <cellStyle name="注释 6 2" xfId="260"/>
    <cellStyle name="60% - 强调文字颜色 2 3 6 2" xfId="261"/>
    <cellStyle name="注释 6" xfId="262"/>
    <cellStyle name="60% - 强调文字颜色 2 3 6" xfId="263"/>
    <cellStyle name="40% - 强调文字颜色 6 2 3 2" xfId="264"/>
    <cellStyle name="好 3 3 3 2" xfId="265"/>
    <cellStyle name="注释 5 4" xfId="266"/>
    <cellStyle name="40% - 强调文字颜色 6 4 4 2" xfId="267"/>
    <cellStyle name="警告文本 4" xfId="268"/>
    <cellStyle name="注释 5 3 2" xfId="269"/>
    <cellStyle name="警告文本 3 2" xfId="270"/>
    <cellStyle name="60% - 强调文字颜色 4 4 5" xfId="271"/>
    <cellStyle name="检查单元格 2 3 4" xfId="272"/>
    <cellStyle name="注释 5 3" xfId="273"/>
    <cellStyle name="60% - 强调文字颜色 2 3 5 3" xfId="274"/>
    <cellStyle name="60% - 强调文字颜色 3 4 2 2 2" xfId="275"/>
    <cellStyle name="注释 5 2 3" xfId="276"/>
    <cellStyle name="20% - 强调文字颜色 1 4 2 2 2" xfId="277"/>
    <cellStyle name="警告文本 2 3" xfId="278"/>
    <cellStyle name="注释 5 2 2 2" xfId="279"/>
    <cellStyle name="警告文本 2 2 2" xfId="280"/>
    <cellStyle name="汇总 2 2 3" xfId="281"/>
    <cellStyle name="输出 3 7" xfId="282"/>
    <cellStyle name="60% - 强调文字颜色 4 4 4 2" xfId="283"/>
    <cellStyle name="检查单元格 2 3 3 2" xfId="284"/>
    <cellStyle name="60% - 强调文字颜色 2 3 5 2 2" xfId="285"/>
    <cellStyle name="注释 5 2 2" xfId="286"/>
    <cellStyle name="检查单元格 2 3 3" xfId="287"/>
    <cellStyle name="60% - 强调文字颜色 4 4 4" xfId="288"/>
    <cellStyle name="注释 5 2" xfId="289"/>
    <cellStyle name="60% - 强调文字颜色 2 3 5 2" xfId="290"/>
    <cellStyle name="警告文本 2 3 2 3" xfId="291"/>
    <cellStyle name="60% - 强调文字颜色 4 3 7" xfId="292"/>
    <cellStyle name="40% - 强调文字颜色 3 3 2" xfId="293"/>
    <cellStyle name="注释 4 5" xfId="294"/>
    <cellStyle name="注释 4 4 2" xfId="295"/>
    <cellStyle name="60% - 强调文字颜色 4 3 6 2" xfId="296"/>
    <cellStyle name="20% - 强调文字颜色 5 3 3 2 2 2" xfId="297"/>
    <cellStyle name="强调文字颜色 3 3 7" xfId="298"/>
    <cellStyle name="60% - 强调文字颜色 4 3 6" xfId="299"/>
    <cellStyle name="注释 4 4" xfId="300"/>
    <cellStyle name="40% - 强调文字颜色 6 4 3 2" xfId="301"/>
    <cellStyle name="60% - 强调文字颜色 4 2 2 3 2" xfId="302"/>
    <cellStyle name="60% - 强调文字颜色 4 3 5 3" xfId="303"/>
    <cellStyle name="注释 4 3 3" xfId="304"/>
    <cellStyle name="60% - 着色 4 2 2 3" xfId="305"/>
    <cellStyle name="60% - 强调文字颜色 4 3 5 2 2" xfId="306"/>
    <cellStyle name="注释 4 3 2 2" xfId="307"/>
    <cellStyle name="60% - 强调文字颜色 4 3 5 2" xfId="308"/>
    <cellStyle name="注释 4 3 2" xfId="309"/>
    <cellStyle name="强调文字颜色 1 3 5 3" xfId="310"/>
    <cellStyle name="强调文字颜色 3 3 6" xfId="311"/>
    <cellStyle name="60% - 强调文字颜色 4 3 5" xfId="312"/>
    <cellStyle name="检查单元格 2 2 4" xfId="313"/>
    <cellStyle name="注释 4 3" xfId="314"/>
    <cellStyle name="60% - 强调文字颜色 2 3 4 3" xfId="315"/>
    <cellStyle name="60% - 强调文字颜色 4 3 4 3" xfId="316"/>
    <cellStyle name="注释 4 2 3" xfId="317"/>
    <cellStyle name="强调文字颜色 3 3 5 2 2" xfId="318"/>
    <cellStyle name="注释 3 4 3" xfId="319"/>
    <cellStyle name="60% - 强调文字颜色 4 3 4 2 2" xfId="320"/>
    <cellStyle name="注释 4 2 2 2" xfId="321"/>
    <cellStyle name="60% - 强调文字颜色 4 3 4 2" xfId="322"/>
    <cellStyle name="60% - 强调文字颜色 2 3 4 2 2" xfId="323"/>
    <cellStyle name="检查单元格 2 2 3 2" xfId="324"/>
    <cellStyle name="注释 4 2 2" xfId="325"/>
    <cellStyle name="强调文字颜色 1 3 5 2" xfId="326"/>
    <cellStyle name="千位分隔 3 2 3 2" xfId="327"/>
    <cellStyle name="千位分隔 5 2 3" xfId="328"/>
    <cellStyle name="强调文字颜色 3 3 5" xfId="329"/>
    <cellStyle name="40% - 强调文字颜色 5 2 2 4" xfId="330"/>
    <cellStyle name="20% - 强调文字颜色 4 3 4 2 2" xfId="331"/>
    <cellStyle name="20% - 强调文字颜色 4 3 2 2 2 2" xfId="332"/>
    <cellStyle name="适中 3 6" xfId="333"/>
    <cellStyle name="60% - 强调文字颜色 4 3 4" xfId="334"/>
    <cellStyle name="检查单元格 2 2 3" xfId="335"/>
    <cellStyle name="注释 4 2" xfId="336"/>
    <cellStyle name="60% - 强调文字颜色 2 3 4 2" xfId="337"/>
    <cellStyle name="40% - 强调文字颜色 3 2 2 2" xfId="338"/>
    <cellStyle name="注释 3 5 2" xfId="339"/>
    <cellStyle name="40% - 强调文字颜色 3 2 4" xfId="340"/>
    <cellStyle name="注释 3 7" xfId="341"/>
    <cellStyle name="注释 3 6 2" xfId="342"/>
    <cellStyle name="40% - 强调文字颜色 3 2 3 2" xfId="343"/>
    <cellStyle name="40% - 强调文字颜色 6 2 2 2 2 2" xfId="344"/>
    <cellStyle name="计算 2 2 3" xfId="345"/>
    <cellStyle name="40% - 强调文字颜色 3 2 3" xfId="346"/>
    <cellStyle name="注释 3 6" xfId="347"/>
    <cellStyle name="40% - 强调文字颜色 3 2 2 3" xfId="348"/>
    <cellStyle name="注释 3 5 3" xfId="349"/>
    <cellStyle name="标题 2 4 2 2" xfId="350"/>
    <cellStyle name="40% - 强调文字颜色 3 2 4 2" xfId="351"/>
    <cellStyle name="40% - 强调文字颜色 3 4 4" xfId="352"/>
    <cellStyle name="40% - 强调文字颜色 3 2 2 2 2" xfId="353"/>
    <cellStyle name="注释 3 5 2 2" xfId="354"/>
    <cellStyle name="40% - 着色 6 4 2 2" xfId="355"/>
    <cellStyle name="警告文本 7" xfId="356"/>
    <cellStyle name="40% - 着色 6 6 2" xfId="357"/>
    <cellStyle name="差 3 2 3" xfId="358"/>
    <cellStyle name="解释性文本 6 2 3" xfId="359"/>
    <cellStyle name="60% - 强调文字颜色 4 2 7" xfId="360"/>
    <cellStyle name="40% - 强调文字颜色 3 2 2" xfId="361"/>
    <cellStyle name="注释 3 5" xfId="362"/>
    <cellStyle name="40% - 强调文字颜色 3 3 3 2 2 2" xfId="363"/>
    <cellStyle name="注释 3 4 2" xfId="364"/>
    <cellStyle name="60% - 强调文字颜色 4 2 6 2" xfId="365"/>
    <cellStyle name="注释 2 7" xfId="366"/>
    <cellStyle name="40% - 着色 6 3 2" xfId="367"/>
    <cellStyle name="60% - 强调文字颜色 4 2 2 2 2 2" xfId="368"/>
    <cellStyle name="40% - 强调文字颜色 6 4 2 2 2" xfId="369"/>
    <cellStyle name="强调文字颜色 3 2 7" xfId="370"/>
    <cellStyle name="40% - 着色 1 6 2" xfId="371"/>
    <cellStyle name="注释 3 4" xfId="372"/>
    <cellStyle name="60% - 强调文字颜色 4 2 6" xfId="373"/>
    <cellStyle name="60% - 强调文字颜色 2 3 3 4" xfId="374"/>
    <cellStyle name="40% - 强调文字颜色 6 4 2 2" xfId="375"/>
    <cellStyle name="好 3 5 2 2" xfId="376"/>
    <cellStyle name="60% - 强调文字颜色 4 2 2 2 2" xfId="377"/>
    <cellStyle name="40% - 着色 6 3" xfId="378"/>
    <cellStyle name="输出 2 5 2 2" xfId="379"/>
    <cellStyle name="标题 1 5 3" xfId="380"/>
    <cellStyle name="注释 3 3 4" xfId="381"/>
    <cellStyle name="适中 2 2 2" xfId="382"/>
    <cellStyle name="输出 3 3 2 2 2" xfId="383"/>
    <cellStyle name="标题 2 2 4 2" xfId="384"/>
    <cellStyle name="40% - 强调文字颜色 1 4 5" xfId="385"/>
    <cellStyle name="着色 5 2 2 2" xfId="386"/>
    <cellStyle name="注释 3 3 2 3" xfId="387"/>
    <cellStyle name="40% - 着色 6 2 2 3" xfId="388"/>
    <cellStyle name="20% - 强调文字颜色 3 3 2 2 2" xfId="389"/>
    <cellStyle name="40% - 强调文字颜色 6 2 2" xfId="390"/>
    <cellStyle name="好 3 3 2" xfId="391"/>
    <cellStyle name="40% - 着色 4 6 2" xfId="392"/>
    <cellStyle name="解释性文本 4 2 3" xfId="393"/>
    <cellStyle name="60% - 强调文字颜色 4 2 5 2 2" xfId="394"/>
    <cellStyle name="40% - 强调文字颜色 1 4 4" xfId="395"/>
    <cellStyle name="注释 3 3 2 2" xfId="396"/>
    <cellStyle name="60% - 着色 3 2 2 3" xfId="397"/>
    <cellStyle name="60% - 强调文字颜色 2 3 3 3 2" xfId="398"/>
    <cellStyle name="注释 3 3 2" xfId="399"/>
    <cellStyle name="60% - 强调文字颜色 4 2 5 2" xfId="400"/>
    <cellStyle name="千位分隔 3 2 2 3" xfId="401"/>
    <cellStyle name="强调文字颜色 1 3 4 3" xfId="402"/>
    <cellStyle name="强调文字颜色 3 2 6" xfId="403"/>
    <cellStyle name="20% - 强调文字颜色 5 2 6 2" xfId="404"/>
    <cellStyle name="注释 3 3" xfId="405"/>
    <cellStyle name="40% - 强调文字颜色 2 3 2 2 2 2" xfId="406"/>
    <cellStyle name="60% - 强调文字颜色 4 2 5" xfId="407"/>
    <cellStyle name="60% - 强调文字颜色 2 3 3 3" xfId="408"/>
    <cellStyle name="注释 3 2 3 2" xfId="409"/>
    <cellStyle name="20% - 强调文字颜色 1 2 3 2 3" xfId="410"/>
    <cellStyle name="60% - 强调文字颜色 6 3 6" xfId="411"/>
    <cellStyle name="解释性文本 3 3 3" xfId="412"/>
    <cellStyle name="60% - 强调文字颜色 5 2" xfId="413"/>
    <cellStyle name="强调文字颜色 6 3 2 4" xfId="414"/>
    <cellStyle name="60% - 着色 6 2 2" xfId="415"/>
    <cellStyle name="强调文字颜色 5 3 7" xfId="416"/>
    <cellStyle name="强调文字颜色 4 2 3 2 2 2" xfId="417"/>
    <cellStyle name="注释 3 2 2 3" xfId="418"/>
    <cellStyle name="解释性文本 3 2 4" xfId="419"/>
    <cellStyle name="好 2 3 2" xfId="420"/>
    <cellStyle name="60% - 强调文字颜色 6 2 7" xfId="421"/>
    <cellStyle name="40% - 强调文字颜色 5 2 2" xfId="422"/>
    <cellStyle name="20% - 着色 3 4" xfId="423"/>
    <cellStyle name="注释 3 2 2 2 2" xfId="424"/>
    <cellStyle name="强调文字颜色 3 2 3" xfId="425"/>
    <cellStyle name="解释性文本 3 2 3 2" xfId="426"/>
    <cellStyle name="60% - 强调文字颜色 6 2 6 2" xfId="427"/>
    <cellStyle name="20% - 强调文字颜色 6 4 2" xfId="428"/>
    <cellStyle name="适中 2 4" xfId="429"/>
    <cellStyle name="强调文字颜色 3 2 5 2 2" xfId="430"/>
    <cellStyle name="强调文字颜色 5 2 7" xfId="431"/>
    <cellStyle name="输出 6 4" xfId="432"/>
    <cellStyle name="60% - 强调文字颜色 2 3 3 2 2 2" xfId="433"/>
    <cellStyle name="注释 3 2 2 2" xfId="434"/>
    <cellStyle name="60% - 强调文字颜色 4 2 4 2 2" xfId="435"/>
    <cellStyle name="40% - 着色 3 6 2" xfId="436"/>
    <cellStyle name="解释性文本 3 2 3" xfId="437"/>
    <cellStyle name="60% - 强调文字颜色 6 2 6" xfId="438"/>
    <cellStyle name="20% - 强调文字颜色 6 4" xfId="439"/>
    <cellStyle name="注释 2 6 2" xfId="440"/>
    <cellStyle name="注释 2 6" xfId="441"/>
    <cellStyle name="注释 2 5 3" xfId="442"/>
    <cellStyle name="标题 2 3 2 2" xfId="443"/>
    <cellStyle name="注释 2 5 2" xfId="444"/>
    <cellStyle name="注释 2 5" xfId="445"/>
    <cellStyle name="40% - 着色 1 5 3" xfId="446"/>
    <cellStyle name="注释 2 4 3" xfId="447"/>
    <cellStyle name="强调文字颜色 3 3 4 2 2" xfId="448"/>
    <cellStyle name="40% - 着色 1 5 2" xfId="449"/>
    <cellStyle name="60% - 强调文字颜色 2 3 2 4" xfId="450"/>
    <cellStyle name="20% - 强调文字颜色 5 2 5 3" xfId="451"/>
    <cellStyle name="注释 2 4" xfId="452"/>
    <cellStyle name="强调文字颜色 5 3 2 4" xfId="453"/>
    <cellStyle name="注释 2 2 3 2" xfId="454"/>
    <cellStyle name="强调文字颜色 4 2 2 2 2 2" xfId="455"/>
    <cellStyle name="60% - 着色 3 4 2" xfId="456"/>
    <cellStyle name="注释 2 2 2 3" xfId="457"/>
    <cellStyle name="60% - 着色 5 2 2 2 2" xfId="458"/>
    <cellStyle name="常规 3" xfId="459"/>
    <cellStyle name="输出 4 2" xfId="460"/>
    <cellStyle name="注释 10" xfId="461"/>
    <cellStyle name="汇总 3 2 2 2" xfId="462"/>
    <cellStyle name="常规 2" xfId="463"/>
    <cellStyle name="好 10" xfId="464"/>
    <cellStyle name="着色 6 6" xfId="465"/>
    <cellStyle name="输入 2 2" xfId="466"/>
    <cellStyle name="常规 2 8 2" xfId="467"/>
    <cellStyle name="强调文字颜色 2 3 2 2 2" xfId="468"/>
    <cellStyle name="着色 6 5 3" xfId="469"/>
    <cellStyle name="着色 6 5 2" xfId="470"/>
    <cellStyle name="40% - 强调文字颜色 4 2 4 3" xfId="471"/>
    <cellStyle name="常规 2 2 3 5" xfId="472"/>
    <cellStyle name="40% - 强调文字颜色 3 3 2 2 3" xfId="473"/>
    <cellStyle name="着色 6 4 2 2" xfId="474"/>
    <cellStyle name="警告文本 2 5" xfId="475"/>
    <cellStyle name="60% - 强调文字颜色 1 2 4 2" xfId="476"/>
    <cellStyle name="输入 4 2 2 2" xfId="477"/>
    <cellStyle name="着色 6 4 2" xfId="478"/>
    <cellStyle name="好 3 2 2 2 2" xfId="479"/>
    <cellStyle name="60% - 强调文字颜色 1 2 3 2 3" xfId="480"/>
    <cellStyle name="着色 6 3 2 3" xfId="481"/>
    <cellStyle name="着色 6 3 2 2 2" xfId="482"/>
    <cellStyle name="40% - 强调文字颜色 4 4 3 3" xfId="483"/>
    <cellStyle name="输出 2 2 4" xfId="484"/>
    <cellStyle name="适中 6 2" xfId="485"/>
    <cellStyle name="着色 3 2" xfId="486"/>
    <cellStyle name="标题 3 9" xfId="487"/>
    <cellStyle name="着色 5 6 2" xfId="488"/>
    <cellStyle name="20% - 强调文字颜色 3 3 6 2" xfId="489"/>
    <cellStyle name="着色 6 2 2 3" xfId="490"/>
    <cellStyle name="好 7 3" xfId="491"/>
    <cellStyle name="20% - 强调文字颜色 2 2 2 2 3" xfId="492"/>
    <cellStyle name="60% - 强调文字颜色 5 2 3 3 2" xfId="493"/>
    <cellStyle name="输出 3 4 2 2" xfId="494"/>
    <cellStyle name="标题 3 2 4" xfId="495"/>
    <cellStyle name="好 7" xfId="496"/>
    <cellStyle name="着色 6 2 2" xfId="497"/>
    <cellStyle name="着色 2 2 2" xfId="498"/>
    <cellStyle name="40% - 强调文字颜色 4 4 5" xfId="499"/>
    <cellStyle name="40% - 强调文字颜色 3 2 3 2 3" xfId="500"/>
    <cellStyle name="着色 5 5 2 2" xfId="501"/>
    <cellStyle name="20% - 强调文字颜色 3 3 5 2 2" xfId="502"/>
    <cellStyle name="好 6 3 2" xfId="503"/>
    <cellStyle name="20% - 着色 6 2" xfId="504"/>
    <cellStyle name="计算 8 2" xfId="505"/>
    <cellStyle name="标题 2 9" xfId="506"/>
    <cellStyle name="着色 2 2" xfId="507"/>
    <cellStyle name="20% - 强调文字颜色 4 2 2 3 2" xfId="508"/>
    <cellStyle name="20% - 强调文字颜色 3 3 5 2" xfId="509"/>
    <cellStyle name="标题 3 2 3 3" xfId="510"/>
    <cellStyle name="好 6 3" xfId="511"/>
    <cellStyle name="60% - 强调文字颜色 6 4 3 2 2" xfId="512"/>
    <cellStyle name="着色 5 5 2" xfId="513"/>
    <cellStyle name="常规 3 2 2 2 2" xfId="514"/>
    <cellStyle name="适中 4 2 2" xfId="515"/>
    <cellStyle name="着色 1 2 2" xfId="516"/>
    <cellStyle name="40% - 强调文字颜色 3 2 2 2 3" xfId="517"/>
    <cellStyle name="40% - 强调文字颜色 3 4 5" xfId="518"/>
    <cellStyle name="着色 5 4 2 2" xfId="519"/>
    <cellStyle name="20% - 强调文字颜色 4 2 2 2 2 2" xfId="520"/>
    <cellStyle name="警告文本 8" xfId="521"/>
    <cellStyle name="20% - 强调文字颜色 3 3 4 2 2" xfId="522"/>
    <cellStyle name="好 5 3 2" xfId="523"/>
    <cellStyle name="适中 3 2 3" xfId="524"/>
    <cellStyle name="着色 5 3 2 3" xfId="525"/>
    <cellStyle name="好 4 3 3" xfId="526"/>
    <cellStyle name="适中 3 2 2 2" xfId="527"/>
    <cellStyle name="40% - 着色 2 3 3" xfId="528"/>
    <cellStyle name="20% - 强调文字颜色 5 3 3 4" xfId="529"/>
    <cellStyle name="20% - 着色 4 2 2 2" xfId="530"/>
    <cellStyle name="着色 5 3 2 2 2" xfId="531"/>
    <cellStyle name="好 4 3 2 2" xfId="532"/>
    <cellStyle name="标题 2 3 4 2" xfId="533"/>
    <cellStyle name="40% - 强调文字颜色 2 4 5" xfId="534"/>
    <cellStyle name="着色 5 3 2 2" xfId="535"/>
    <cellStyle name="好 4 3 2" xfId="536"/>
    <cellStyle name="适中 2 2 3" xfId="537"/>
    <cellStyle name="60% - 着色 2 2" xfId="538"/>
    <cellStyle name="20% - 强调文字颜色 2 3 6 2" xfId="539"/>
    <cellStyle name="着色 5 2 2 3" xfId="540"/>
    <cellStyle name="适中 2 2" xfId="541"/>
    <cellStyle name="60% - 强调文字颜色 5 2 2 3 2" xfId="542"/>
    <cellStyle name="输出 3 3 2 2" xfId="543"/>
    <cellStyle name="强调文字颜色 4 2 3 3 2" xfId="544"/>
    <cellStyle name="标题 2 2 4" xfId="545"/>
    <cellStyle name="着色 5 2 2" xfId="546"/>
    <cellStyle name="着色 4 5 2 2" xfId="547"/>
    <cellStyle name="20% - 强调文字颜色 3 3 7" xfId="548"/>
    <cellStyle name="20% - 强调文字颜色 3 2" xfId="549"/>
    <cellStyle name="适中 7" xfId="550"/>
    <cellStyle name="链接单元格 5 2" xfId="551"/>
    <cellStyle name="着色 3 5 2 2" xfId="552"/>
    <cellStyle name="强调文字颜色 1 3 3" xfId="553"/>
    <cellStyle name="强调文字颜色 6 2 2 2 3" xfId="554"/>
    <cellStyle name="着色 3 3 4" xfId="555"/>
    <cellStyle name="常规 6 2" xfId="556"/>
    <cellStyle name="20% - 强调文字颜色 6 2 4" xfId="557"/>
    <cellStyle name="强调文字颜色 6 2 2 2 2 2" xfId="558"/>
    <cellStyle name="着色 3 3 3 2" xfId="559"/>
    <cellStyle name="40% - 着色 3 2" xfId="560"/>
    <cellStyle name="着色 3 3 2 3" xfId="561"/>
    <cellStyle name="着色 3 3 2 2 2" xfId="562"/>
    <cellStyle name="强调文字颜色 4 3 4 2 2" xfId="563"/>
    <cellStyle name="强调文字颜色 1 2 2 2" xfId="564"/>
    <cellStyle name="60% - 强调文字颜色 5 3 3 2 2" xfId="565"/>
    <cellStyle name="检查单元格 3 2 2 2 2" xfId="566"/>
    <cellStyle name="着色 3 2 3 2" xfId="567"/>
    <cellStyle name="检查单元格 3 2 2 2" xfId="568"/>
    <cellStyle name="60% - 强调文字颜色 5 3 3 2" xfId="569"/>
    <cellStyle name="着色 3 2 3" xfId="570"/>
    <cellStyle name="20% - 强调文字颜色 5 2 5" xfId="571"/>
    <cellStyle name="着色 3 2 2 2 2" xfId="572"/>
    <cellStyle name="40% - 着色 4 2 2 3" xfId="573"/>
    <cellStyle name="着色 3 2 2 2" xfId="574"/>
    <cellStyle name="适中 6 2 2" xfId="575"/>
    <cellStyle name="着色 3 2 2" xfId="576"/>
    <cellStyle name="20% - 着色 6 5 3" xfId="577"/>
    <cellStyle name="60% - 强调文字颜色 5 2 6 2" xfId="578"/>
    <cellStyle name="解释性文本 2 2 3 2" xfId="579"/>
    <cellStyle name="着色 2 5 3" xfId="580"/>
    <cellStyle name="强调文字颜色 2 2 4" xfId="581"/>
    <cellStyle name="20% - 强调文字颜色 5 4 3" xfId="582"/>
    <cellStyle name="着色 2 5 2 2" xfId="583"/>
    <cellStyle name="20% - 着色 6 5 2" xfId="584"/>
    <cellStyle name="输出 2 3 2 3" xfId="585"/>
    <cellStyle name="着色 2 5 2" xfId="586"/>
    <cellStyle name="警告文本 5 2 3" xfId="587"/>
    <cellStyle name="着色 2 5" xfId="588"/>
    <cellStyle name="20% - 着色 6 4 3" xfId="589"/>
    <cellStyle name="60% - 强调文字颜色 5 2 5 2" xfId="590"/>
    <cellStyle name="解释性文本 2 2 2 2" xfId="591"/>
    <cellStyle name="着色 2 4 3" xfId="592"/>
    <cellStyle name="千位分隔 3 2" xfId="593"/>
    <cellStyle name="标题 4 2 2" xfId="594"/>
    <cellStyle name="警告文本 5 2 2" xfId="595"/>
    <cellStyle name="着色 2 4" xfId="596"/>
    <cellStyle name="强调文字颜色 4 2 5 3" xfId="597"/>
    <cellStyle name="强调文字颜色 3 3 2 2 2 2" xfId="598"/>
    <cellStyle name="20% - 着色 6 3 4" xfId="599"/>
    <cellStyle name="60% - 强调文字颜色 5 2 4 3" xfId="600"/>
    <cellStyle name="着色 2 3 4" xfId="601"/>
    <cellStyle name="输出 3 5 2" xfId="602"/>
    <cellStyle name="千位分隔 2 3" xfId="603"/>
    <cellStyle name="输出 3 5 3" xfId="604"/>
    <cellStyle name="20% - 着色 6 3 3 2" xfId="605"/>
    <cellStyle name="60% - 强调文字颜色 5 2 4 2 2" xfId="606"/>
    <cellStyle name="着色 2 3 3 2" xfId="607"/>
    <cellStyle name="千位分隔 2 2 2" xfId="608"/>
    <cellStyle name="着色 2 3 3" xfId="609"/>
    <cellStyle name="千位分隔 2 2" xfId="610"/>
    <cellStyle name="着色 2 3 2 3" xfId="611"/>
    <cellStyle name="20% - 强调文字颜色 4 2 3 2" xfId="612"/>
    <cellStyle name="20% - 强调文字颜色 3 4 4" xfId="613"/>
    <cellStyle name="检查单元格 10 2" xfId="614"/>
    <cellStyle name="着色 2 3 2 2 2" xfId="615"/>
    <cellStyle name="标题 3 3 4" xfId="616"/>
    <cellStyle name="20% - 着色 6 3 2 2 2" xfId="617"/>
    <cellStyle name="着色 6 3 2" xfId="618"/>
    <cellStyle name="输出 3 4 3" xfId="619"/>
    <cellStyle name="20% - 着色 6 3 2 2" xfId="620"/>
    <cellStyle name="着色 6 3" xfId="621"/>
    <cellStyle name="着色 2 3 2 2" xfId="622"/>
    <cellStyle name="20% - 强调文字颜色 3 2 3 2 2 2" xfId="623"/>
    <cellStyle name="汇总 5 2 2" xfId="624"/>
    <cellStyle name="着色 2 3" xfId="625"/>
    <cellStyle name="60% - 强调文字颜色 5 2 3 3" xfId="626"/>
    <cellStyle name="20% - 着色 6 2 4" xfId="627"/>
    <cellStyle name="着色 2 2 4" xfId="628"/>
    <cellStyle name="输出 3 4 2" xfId="629"/>
    <cellStyle name="输出 2 5 3" xfId="630"/>
    <cellStyle name="20% - 着色 6 2 3 2" xfId="631"/>
    <cellStyle name="60% - 强调文字颜色 5 2 3 2 2" xfId="632"/>
    <cellStyle name="着色 2 2 3 2" xfId="633"/>
    <cellStyle name="着色 2 2 3" xfId="634"/>
    <cellStyle name="着色 2 2 2 2 2" xfId="635"/>
    <cellStyle name="输出 2 4 3" xfId="636"/>
    <cellStyle name="着色 2 2 2 2" xfId="637"/>
    <cellStyle name="20% - 着色 5 5 3" xfId="638"/>
    <cellStyle name="40% - 着色 2 5 2 2" xfId="639"/>
    <cellStyle name="着色 1 5 3" xfId="640"/>
    <cellStyle name="着色 1 5 2 2" xfId="641"/>
    <cellStyle name="标题 3 3 3" xfId="642"/>
    <cellStyle name="强调文字颜色 3 4 4" xfId="643"/>
    <cellStyle name="标题 4 4 3 2" xfId="644"/>
    <cellStyle name="40% - 强调文字颜色 5 2 3 3" xfId="645"/>
    <cellStyle name="千位分隔 5 3 2" xfId="646"/>
    <cellStyle name="着色 1 5" xfId="647"/>
    <cellStyle name="40% - 强调文字颜色 4 2 2 3 2" xfId="648"/>
    <cellStyle name="20% - 着色 5 5" xfId="649"/>
    <cellStyle name="着色 1 4" xfId="650"/>
    <cellStyle name="着色 1 3 4" xfId="651"/>
    <cellStyle name="输出 2 5 2" xfId="652"/>
    <cellStyle name="20% - 着色 5 3 2 3" xfId="653"/>
    <cellStyle name="着色 4 3 2" xfId="654"/>
    <cellStyle name="60% - 着色 5 4" xfId="655"/>
    <cellStyle name="着色 1 3 2 3" xfId="656"/>
    <cellStyle name="标题 1 3 4" xfId="657"/>
    <cellStyle name="20% - 强调文字颜色 3 2 3 2" xfId="658"/>
    <cellStyle name="汇总 5" xfId="659"/>
    <cellStyle name="强调文字颜色 3 4 2" xfId="660"/>
    <cellStyle name="常规 3 2 2 3" xfId="661"/>
    <cellStyle name="20% - 着色 5 3" xfId="662"/>
    <cellStyle name="40% - 着色 5 3 2 2 2" xfId="663"/>
    <cellStyle name="着色 1 3" xfId="664"/>
    <cellStyle name="着色 1 2 3 2" xfId="665"/>
    <cellStyle name="着色 1 2 3" xfId="666"/>
    <cellStyle name="常规 2 4 4 2" xfId="667"/>
    <cellStyle name="着色 1 2 2 2 2" xfId="668"/>
    <cellStyle name="40% - 着色 2 2 2 3" xfId="669"/>
    <cellStyle name="着色 1 2 2 2" xfId="670"/>
    <cellStyle name="60% - 强调文字颜色 2 4 4" xfId="671"/>
    <cellStyle name="输入 8 3" xfId="672"/>
    <cellStyle name="常规 7 4" xfId="673"/>
    <cellStyle name="60% - 强调文字颜色 5 2 5 3" xfId="674"/>
    <cellStyle name="解释性文本 2 2 2 3" xfId="675"/>
    <cellStyle name="输出 3 6 2" xfId="676"/>
    <cellStyle name="60% - 强调文字颜色 1 4 2" xfId="677"/>
    <cellStyle name="千位分隔 3 3" xfId="678"/>
    <cellStyle name="标题 4 2 3" xfId="679"/>
    <cellStyle name="20% - 强调文字颜色 2 2 3 2 2" xfId="680"/>
    <cellStyle name="输入 8" xfId="681"/>
    <cellStyle name="输入 7 3" xfId="682"/>
    <cellStyle name="输入 5 3 2" xfId="683"/>
    <cellStyle name="注释 4" xfId="684"/>
    <cellStyle name="60% - 强调文字颜色 2 3 4" xfId="685"/>
    <cellStyle name="标题 4 2 2 2 2" xfId="686"/>
    <cellStyle name="强调文字颜色 1 3 4 2" xfId="687"/>
    <cellStyle name="千位分隔 3 2 2 2" xfId="688"/>
    <cellStyle name="强调文字颜色 3 2 5" xfId="689"/>
    <cellStyle name="20% - 强调文字颜色 6 4 4" xfId="690"/>
    <cellStyle name="适中 2 6" xfId="691"/>
    <cellStyle name="好 3 7" xfId="692"/>
    <cellStyle name="输入 7 2 2" xfId="693"/>
    <cellStyle name="60% - 强调文字颜色 4 2 4" xfId="694"/>
    <cellStyle name="注释 3 2" xfId="695"/>
    <cellStyle name="60% - 强调文字颜色 2 3 3 2" xfId="696"/>
    <cellStyle name="输入 7 2" xfId="697"/>
    <cellStyle name="注释 3" xfId="698"/>
    <cellStyle name="60% - 强调文字颜色 2 3 3" xfId="699"/>
    <cellStyle name="千位分隔 10 2" xfId="700"/>
    <cellStyle name="60% - 强调文字颜色 2 2 5" xfId="701"/>
    <cellStyle name="输入 5 2 3" xfId="702"/>
    <cellStyle name="输入 6 4" xfId="703"/>
    <cellStyle name="强调文字颜色 6 3 4 2 2" xfId="704"/>
    <cellStyle name="常规 5 5" xfId="705"/>
    <cellStyle name="常规 4 3 3" xfId="706"/>
    <cellStyle name="常规 5 4 2" xfId="707"/>
    <cellStyle name="常规 4 3 2 2" xfId="708"/>
    <cellStyle name="输入 6 3 2" xfId="709"/>
    <cellStyle name="输入 5 2 2 2" xfId="710"/>
    <cellStyle name="60% - 强调文字颜色 3 3 4" xfId="711"/>
    <cellStyle name="60% - 强调文字颜色 2 2 4 2" xfId="712"/>
    <cellStyle name="汇总 9" xfId="713"/>
    <cellStyle name="常规 5 4" xfId="714"/>
    <cellStyle name="常规 4 3 2" xfId="715"/>
    <cellStyle name="输入 5 2 2" xfId="716"/>
    <cellStyle name="输入 6 3" xfId="717"/>
    <cellStyle name="60% - 强调文字颜色 2 2 4" xfId="718"/>
    <cellStyle name="输出 4 3" xfId="719"/>
    <cellStyle name="常规 4" xfId="720"/>
    <cellStyle name="60% - 强调文字颜色 3 2 4 2" xfId="721"/>
    <cellStyle name="输入 6 2 2 2" xfId="722"/>
    <cellStyle name="60% - 强调文字颜色 2 2 3 2 2" xfId="723"/>
    <cellStyle name="输入 6 2 2" xfId="724"/>
    <cellStyle name="60% - 强调文字颜色 3 2 4" xfId="725"/>
    <cellStyle name="60% - 强调文字颜色 2 2 3 2" xfId="726"/>
    <cellStyle name="常规 5 3 2" xfId="727"/>
    <cellStyle name="输入 5 4" xfId="728"/>
    <cellStyle name="20% - 强调文字颜色 4 2 6" xfId="729"/>
    <cellStyle name="强调文字颜色 6 2 6 2" xfId="730"/>
    <cellStyle name="40% - 强调文字颜色 1 4 3 2" xfId="731"/>
    <cellStyle name="60% - 着色 3 2 2 2 2" xfId="732"/>
    <cellStyle name="输入 4 5" xfId="733"/>
    <cellStyle name="解释性文本 4 2 2 2" xfId="734"/>
    <cellStyle name="常规 3 6" xfId="735"/>
    <cellStyle name="常规 3 5 2" xfId="736"/>
    <cellStyle name="输入 4 4 2" xfId="737"/>
    <cellStyle name="60% - 强调文字颜色 1 4 4" xfId="738"/>
    <cellStyle name="标题 4 2 5" xfId="739"/>
    <cellStyle name="千位分隔 3 5" xfId="740"/>
    <cellStyle name="输入 4 4" xfId="741"/>
    <cellStyle name="检查单元格 3 6 2" xfId="742"/>
    <cellStyle name="千位分隔 2 5 2" xfId="743"/>
    <cellStyle name="60% - 强调文字颜色 1 3 4 2" xfId="744"/>
    <cellStyle name="输入 4 3 2 2" xfId="745"/>
    <cellStyle name="强调文字颜色 4 3 3 2 2 2" xfId="746"/>
    <cellStyle name="千位分隔 2 2 3" xfId="747"/>
    <cellStyle name="常规 3 4 2" xfId="748"/>
    <cellStyle name="千位分隔 2 5" xfId="749"/>
    <cellStyle name="60% - 强调文字颜色 1 3 4" xfId="750"/>
    <cellStyle name="输入 4 3 2" xfId="751"/>
    <cellStyle name="输入 4 3" xfId="752"/>
    <cellStyle name="强调文字颜色 4 3 2 4" xfId="753"/>
    <cellStyle name="检查单元格 10" xfId="754"/>
    <cellStyle name="输入 4 2" xfId="755"/>
    <cellStyle name="输入 4" xfId="756"/>
    <cellStyle name="强调文字颜色 2 3 2 4" xfId="757"/>
    <cellStyle name="着色 6 4 3" xfId="758"/>
    <cellStyle name="输入 3 6 2" xfId="759"/>
    <cellStyle name="强调文字颜色 4 4" xfId="760"/>
    <cellStyle name="强调文字颜色 6 2 5 3" xfId="761"/>
    <cellStyle name="输入 3 6" xfId="762"/>
    <cellStyle name="40% - 强调文字颜色 1 4 2 3" xfId="763"/>
    <cellStyle name="解释性文本 2 6 2" xfId="764"/>
    <cellStyle name="着色 6 3 4" xfId="765"/>
    <cellStyle name="输入 3 5 3" xfId="766"/>
    <cellStyle name="60% - 强调文字颜色 5 3 2" xfId="767"/>
    <cellStyle name="60% - 着色 6 2 3 2" xfId="768"/>
    <cellStyle name="20% - 着色 2 3 2 2" xfId="769"/>
    <cellStyle name="常规 2 6 3" xfId="770"/>
    <cellStyle name="标题 3 3 5 2" xfId="771"/>
    <cellStyle name="着色 6 3 3 2" xfId="772"/>
    <cellStyle name="输入 3 5 2 2" xfId="773"/>
    <cellStyle name="40% - 强调文字颜色 1 4 2 2 2" xfId="774"/>
    <cellStyle name="标题 3 3 5" xfId="775"/>
    <cellStyle name="着色 6 3 3" xfId="776"/>
    <cellStyle name="输入 3 5 2" xfId="777"/>
    <cellStyle name="输入 3 5" xfId="778"/>
    <cellStyle name="40% - 强调文字颜色 1 4 2 2" xfId="779"/>
    <cellStyle name="检查单元格 3 5 3" xfId="780"/>
    <cellStyle name="40% - 强调文字颜色 2 2 2 3 2" xfId="781"/>
    <cellStyle name="常规 2 5 3" xfId="782"/>
    <cellStyle name="着色 6 2 4" xfId="783"/>
    <cellStyle name="输入 3 4 3" xfId="784"/>
    <cellStyle name="标题 3 2 6" xfId="785"/>
    <cellStyle name="好 9" xfId="786"/>
    <cellStyle name="好 8 2" xfId="787"/>
    <cellStyle name="标题 3 2 5 2" xfId="788"/>
    <cellStyle name="着色 6 2 3 2" xfId="789"/>
    <cellStyle name="输入 3 4 2 2" xfId="790"/>
    <cellStyle name="输入 3 4 2" xfId="791"/>
    <cellStyle name="着色 6 2 3" xfId="792"/>
    <cellStyle name="好 8" xfId="793"/>
    <cellStyle name="标题 3 2 5" xfId="794"/>
    <cellStyle name="检查单元格 3 5 2 2" xfId="795"/>
    <cellStyle name="输入 3 4" xfId="796"/>
    <cellStyle name="检查单元格 3 5 2" xfId="797"/>
    <cellStyle name="40% - 强调文字颜色 2 2 2 2 3" xfId="798"/>
    <cellStyle name="常规 2 4 4" xfId="799"/>
    <cellStyle name="输入 3 3 4" xfId="800"/>
    <cellStyle name="输入 3 3 3 2" xfId="801"/>
    <cellStyle name="40% - 强调文字颜色 2 2 2 2 2" xfId="802"/>
    <cellStyle name="常规 2 4 3" xfId="803"/>
    <cellStyle name="强调文字颜色 5 3 6 2" xfId="804"/>
    <cellStyle name="输入 3 3 3" xfId="805"/>
    <cellStyle name="输入 3 3 2 3" xfId="806"/>
    <cellStyle name="好 3" xfId="807"/>
    <cellStyle name="输入 3 3 2 2 2" xfId="808"/>
    <cellStyle name="输入 3 3 2 2" xfId="809"/>
    <cellStyle name="输入 3 3 2" xfId="810"/>
    <cellStyle name="输入 3 3" xfId="811"/>
    <cellStyle name="常规 2 3 4" xfId="812"/>
    <cellStyle name="强调文字颜色 6 3 2 2 3" xfId="813"/>
    <cellStyle name="强调文字颜色 5 3 5 3" xfId="814"/>
    <cellStyle name="输入 3 2 4" xfId="815"/>
    <cellStyle name="标题 2 2 2 2 2" xfId="816"/>
    <cellStyle name="常规 2 3 3 2" xfId="817"/>
    <cellStyle name="强调文字颜色 6 3 2 2 2 2" xfId="818"/>
    <cellStyle name="强调文字颜色 5 3 5 2 2" xfId="819"/>
    <cellStyle name="输入 3 2 3 2" xfId="820"/>
    <cellStyle name="强调文字颜色 6 3 2 2 2" xfId="821"/>
    <cellStyle name="强调文字颜色 5 3 5 2" xfId="822"/>
    <cellStyle name="输入 3 2 3" xfId="823"/>
    <cellStyle name="输出 7 2 2" xfId="824"/>
    <cellStyle name="输入 3 2 2 3" xfId="825"/>
    <cellStyle name="输入 3 2 2 2 2" xfId="826"/>
    <cellStyle name="输入 3 2 2 2" xfId="827"/>
    <cellStyle name="输入 3 2" xfId="828"/>
    <cellStyle name="强调文字颜色 2 3 2 3 2" xfId="829"/>
    <cellStyle name="输入 2 6" xfId="830"/>
    <cellStyle name="解释性文本 2 5 2" xfId="831"/>
    <cellStyle name="强调文字颜色 3 3 2 2" xfId="832"/>
    <cellStyle name="适中 3 3 2" xfId="833"/>
    <cellStyle name="标题 2 3 5 2" xfId="834"/>
    <cellStyle name="着色 5 3 3 2" xfId="835"/>
    <cellStyle name="输入 2 5 2 2" xfId="836"/>
    <cellStyle name="好 4 4 2" xfId="837"/>
    <cellStyle name="输入 2 5 2" xfId="838"/>
    <cellStyle name="着色 5 3 3" xfId="839"/>
    <cellStyle name="标题 2 3 5" xfId="840"/>
    <cellStyle name="好 4 4" xfId="841"/>
    <cellStyle name="输入 2 5" xfId="842"/>
    <cellStyle name="检查单元格 3 4 3" xfId="843"/>
    <cellStyle name="适中 2 3 2" xfId="844"/>
    <cellStyle name="标题 2 2 5 2" xfId="845"/>
    <cellStyle name="着色 5 2 3 2" xfId="846"/>
    <cellStyle name="输入 2 4 2 2" xfId="847"/>
    <cellStyle name="好 3 4 2" xfId="848"/>
    <cellStyle name="40% - 强调文字颜色 6 3 2" xfId="849"/>
    <cellStyle name="适中 2 3" xfId="850"/>
    <cellStyle name="强调文字颜色 3 2 2" xfId="851"/>
    <cellStyle name="输出 3 3 2 3" xfId="852"/>
    <cellStyle name="20% - 强调文字颜色 3 3 2 3" xfId="853"/>
    <cellStyle name="好 3 4" xfId="854"/>
    <cellStyle name="40% - 强调文字颜色 6 3" xfId="855"/>
    <cellStyle name="输入 2 4 2" xfId="856"/>
    <cellStyle name="着色 5 2 3" xfId="857"/>
    <cellStyle name="标题 2 2 5" xfId="858"/>
    <cellStyle name="检查单元格 3 4 2 2" xfId="859"/>
    <cellStyle name="输入 2 4" xfId="860"/>
    <cellStyle name="检查单元格 3 4 2" xfId="861"/>
    <cellStyle name="输入 2 3 2 3" xfId="862"/>
    <cellStyle name="好 2 4 3" xfId="863"/>
    <cellStyle name="40% - 强调文字颜色 5 3 3" xfId="864"/>
    <cellStyle name="输入 2 3 2 2" xfId="865"/>
    <cellStyle name="好 2 4 2" xfId="866"/>
    <cellStyle name="解释性文本 3 3 4" xfId="867"/>
    <cellStyle name="40% - 强调文字颜色 5 3 2" xfId="868"/>
    <cellStyle name="60% - 强调文字颜色 6 3 7" xfId="869"/>
    <cellStyle name="强调文字颜色 4 2 3 2 3" xfId="870"/>
    <cellStyle name="输入 2 3 2" xfId="871"/>
    <cellStyle name="好 2 4" xfId="872"/>
    <cellStyle name="40% - 强调文字颜色 5 3" xfId="873"/>
    <cellStyle name="强调文字颜色 2 3 2 2 3" xfId="874"/>
    <cellStyle name="输入 2 3" xfId="875"/>
    <cellStyle name="输入 2 2 4" xfId="876"/>
    <cellStyle name="输出 6 2 3" xfId="877"/>
    <cellStyle name="强调文字颜色 5 2 5 3" xfId="878"/>
    <cellStyle name="强调文字颜色 3 3 3 2 2 2" xfId="879"/>
    <cellStyle name="标题 6 4" xfId="880"/>
    <cellStyle name="输出 6 2 2 2" xfId="881"/>
    <cellStyle name="输入 2 2 3 2" xfId="882"/>
    <cellStyle name="强调文字颜色 5 2 5 2 2" xfId="883"/>
    <cellStyle name="强调文字颜色 5 2 5 2" xfId="884"/>
    <cellStyle name="输入 2 2 3" xfId="885"/>
    <cellStyle name="输出 6 2 2" xfId="886"/>
    <cellStyle name="60% - 着色 1 3 3 2" xfId="887"/>
    <cellStyle name="标题 5 4 2" xfId="888"/>
    <cellStyle name="输入 2 2 2 2 2" xfId="889"/>
    <cellStyle name="输入 2 2 2" xfId="890"/>
    <cellStyle name="强调文字颜色 2 3 2 2 2 2" xfId="891"/>
    <cellStyle name="输出 9 2" xfId="892"/>
    <cellStyle name="40% - 强调文字颜色 4 2 5 2 2" xfId="893"/>
    <cellStyle name="输出 9" xfId="894"/>
    <cellStyle name="输入 4 2 3" xfId="895"/>
    <cellStyle name="60% - 强调文字颜色 1 2 5" xfId="896"/>
    <cellStyle name="输出 8 2 2" xfId="897"/>
    <cellStyle name="60% - 着色 1 5 3" xfId="898"/>
    <cellStyle name="输出 8 2" xfId="899"/>
    <cellStyle name="强调文字颜色 5 4 5" xfId="900"/>
    <cellStyle name="40% - 强调文字颜色 4 3 3 2 2 2" xfId="901"/>
    <cellStyle name="强调文字颜色 6 3 2 3" xfId="902"/>
    <cellStyle name="输出 7 3" xfId="903"/>
    <cellStyle name="强调文字颜色 5 3 6" xfId="904"/>
    <cellStyle name="强调文字颜色 5 2 6 2" xfId="905"/>
    <cellStyle name="输入 2 3 3" xfId="906"/>
    <cellStyle name="输出 6 3 2" xfId="907"/>
    <cellStyle name="好 2 5" xfId="908"/>
    <cellStyle name="40% - 强调文字颜色 5 4" xfId="909"/>
    <cellStyle name="强调文字颜色 3 2 2 2 2 2" xfId="910"/>
    <cellStyle name="20% - 着色 3 3 2 2 2" xfId="911"/>
    <cellStyle name="解释性文本 3 2 2" xfId="912"/>
    <cellStyle name="60% - 强调文字颜色 6 2 5" xfId="913"/>
    <cellStyle name="输出 6 3" xfId="914"/>
    <cellStyle name="强调文字颜色 5 2 6" xfId="915"/>
    <cellStyle name="60% - 着色 1 3 4" xfId="916"/>
    <cellStyle name="40% - 强调文字颜色 6 3 2 2 2" xfId="917"/>
    <cellStyle name="输出 4 3 3" xfId="918"/>
    <cellStyle name="常规 4 3" xfId="919"/>
    <cellStyle name="常规 4 4" xfId="920"/>
    <cellStyle name="输出 4 3 2 2" xfId="921"/>
    <cellStyle name="常规 4 2 2" xfId="922"/>
    <cellStyle name="输出 4 3 2" xfId="923"/>
    <cellStyle name="常规 4 2" xfId="924"/>
    <cellStyle name="60% - 强调文字颜色 5 3 2 3" xfId="925"/>
    <cellStyle name="常规 3 2" xfId="926"/>
    <cellStyle name="输出 4 2 2" xfId="927"/>
    <cellStyle name="注释 10 2" xfId="928"/>
    <cellStyle name="输出 3 6" xfId="929"/>
    <cellStyle name="输出 2 2 3 2" xfId="930"/>
    <cellStyle name="40% - 强调文字颜色 4 4 3 2 2" xfId="931"/>
    <cellStyle name="60% - 强调文字颜色 1 4" xfId="932"/>
    <cellStyle name="千位分隔 2 3 2" xfId="933"/>
    <cellStyle name="输入 9" xfId="934"/>
    <cellStyle name="20% - 强调文字颜色 2 2 3 2 3" xfId="935"/>
    <cellStyle name="输出 3 5 2 2" xfId="936"/>
    <cellStyle name="强调文字颜色 3 3 2 2 2" xfId="937"/>
    <cellStyle name="40% - 着色 1 3 2 3" xfId="938"/>
    <cellStyle name="适中 3 3 2 2" xfId="939"/>
    <cellStyle name="输出 3 5" xfId="940"/>
    <cellStyle name="20% - 强调文字颜色 5 4 3 3" xfId="941"/>
    <cellStyle name="40% - 着色 3 3 2" xfId="942"/>
    <cellStyle name="适中 9" xfId="943"/>
    <cellStyle name="输出 3 4" xfId="944"/>
    <cellStyle name="输出 3 3 3 2" xfId="945"/>
    <cellStyle name="40% - 强调文字颜色 5 3 3 3 2" xfId="946"/>
    <cellStyle name="强调文字颜色 4 4 4 2" xfId="947"/>
    <cellStyle name="输出 3 2 2 3" xfId="948"/>
    <cellStyle name="检查单元格 7 3" xfId="949"/>
    <cellStyle name="强调文字颜色 2 2 2" xfId="950"/>
    <cellStyle name="着色 4 2 2" xfId="951"/>
    <cellStyle name="60% - 着色 4 4" xfId="952"/>
    <cellStyle name="强调文字颜色 4 2 2 3 2" xfId="953"/>
    <cellStyle name="标题 1 2 4" xfId="954"/>
    <cellStyle name="输出 3 2 2 2" xfId="955"/>
    <cellStyle name="检查单元格 7 2" xfId="956"/>
    <cellStyle name="着色 1 5 2" xfId="957"/>
    <cellStyle name="20% - 着色 5 5 2" xfId="958"/>
    <cellStyle name="输出 2 2 2 3" xfId="959"/>
    <cellStyle name="输出 2 7" xfId="960"/>
    <cellStyle name="输出 2 6 2" xfId="961"/>
    <cellStyle name="好 6" xfId="962"/>
    <cellStyle name="标题 3 2 3" xfId="963"/>
    <cellStyle name="输出 2 2 2 2 2" xfId="964"/>
    <cellStyle name="输出 2 2 2 2" xfId="965"/>
    <cellStyle name="输出 2 6" xfId="966"/>
    <cellStyle name="输出 2 5" xfId="967"/>
    <cellStyle name="60% - 强调文字颜色 5 2 4" xfId="968"/>
    <cellStyle name="输入 8 2 2" xfId="969"/>
    <cellStyle name="60% - 强调文字颜色 2 4 3 2" xfId="970"/>
    <cellStyle name="千位分隔 2" xfId="971"/>
    <cellStyle name="常规 2 2 2" xfId="972"/>
    <cellStyle name="输出 2 3 4" xfId="973"/>
    <cellStyle name="输出 2 3 3 2" xfId="974"/>
    <cellStyle name="输出 2 3 2 2" xfId="975"/>
    <cellStyle name="输出 2 3 2" xfId="976"/>
    <cellStyle name="解释性文本 6 3" xfId="977"/>
    <cellStyle name="差 3 3" xfId="978"/>
    <cellStyle name="60% - 强调文字颜色 6 2 2 3 2" xfId="979"/>
    <cellStyle name="输出 10 2" xfId="980"/>
    <cellStyle name="60% - 强调文字颜色 6 2 2 3" xfId="981"/>
    <cellStyle name="输出 10" xfId="982"/>
    <cellStyle name="20% - 强调文字颜色 3 2 2" xfId="983"/>
    <cellStyle name="40% - 强调文字颜色 4 2 7" xfId="984"/>
    <cellStyle name="适中 7 2" xfId="985"/>
    <cellStyle name="着色 4 2" xfId="986"/>
    <cellStyle name="链接单元格 5 2 2" xfId="987"/>
    <cellStyle name="标题 4 9" xfId="988"/>
    <cellStyle name="强调文字颜色 4 2 2 3" xfId="989"/>
    <cellStyle name="适中 3 5 2" xfId="990"/>
    <cellStyle name="强调文字颜色 3 3 4 2" xfId="991"/>
    <cellStyle name="40% - 强调文字颜色 5 2 2 3 2" xfId="992"/>
    <cellStyle name="千位分隔 5 2 2 2" xfId="993"/>
    <cellStyle name="强调文字颜色 3 3 4" xfId="994"/>
    <cellStyle name="好 2 3 2 3" xfId="995"/>
    <cellStyle name="标题 4 4 2 2" xfId="996"/>
    <cellStyle name="千位分隔 5 2 2" xfId="997"/>
    <cellStyle name="40% - 强调文字颜色 5 2 2 3" xfId="998"/>
    <cellStyle name="适中 3 5" xfId="999"/>
    <cellStyle name="好 2 3 2 2 2" xfId="1000"/>
    <cellStyle name="强调文字颜色 3 3 3 2" xfId="1001"/>
    <cellStyle name="40% - 强调文字颜色 5 2 2 2 2" xfId="1002"/>
    <cellStyle name="适中 3 4 2" xfId="1003"/>
    <cellStyle name="40% - 强调文字颜色 5 2 2 2" xfId="1004"/>
    <cellStyle name="好 2 3 2 2" xfId="1005"/>
    <cellStyle name="强调文字颜色 3 3 3" xfId="1006"/>
    <cellStyle name="适中 3 4" xfId="1007"/>
    <cellStyle name="强调文字颜色 3 3 2 3" xfId="1008"/>
    <cellStyle name="适中 3 3 3" xfId="1009"/>
    <cellStyle name="汇总 2" xfId="1010"/>
    <cellStyle name="20% - 强调文字颜色 6 4 3 2" xfId="1011"/>
    <cellStyle name="适中 2 5 2" xfId="1012"/>
    <cellStyle name="适中 2 3 3" xfId="1013"/>
    <cellStyle name="60% - 着色 3 2" xfId="1014"/>
    <cellStyle name="强调文字颜色 2 2 7" xfId="1015"/>
    <cellStyle name="强调文字颜色 3 2 2 2 2" xfId="1016"/>
    <cellStyle name="链接单元格 10" xfId="1017"/>
    <cellStyle name="适中 2 3 2 2" xfId="1018"/>
    <cellStyle name="20% - 强调文字颜色 1 3 6 2" xfId="1019"/>
    <cellStyle name="着色 4 2 2 3" xfId="1020"/>
    <cellStyle name="60% - 着色 4 4 3" xfId="1021"/>
    <cellStyle name="适中 2 2 2 2" xfId="1022"/>
    <cellStyle name="强调文字颜色 1 2 7" xfId="1023"/>
    <cellStyle name="常规 2 2 3 3" xfId="1024"/>
    <cellStyle name="60% - 着色 4 4 2 2" xfId="1025"/>
    <cellStyle name="着色 4 2 2 2 2" xfId="1026"/>
    <cellStyle name="强调文字颜色 4 2 2 4" xfId="1027"/>
    <cellStyle name="20% - 强调文字颜色 6 2 3 3 2" xfId="1028"/>
    <cellStyle name="着色 4 3" xfId="1029"/>
    <cellStyle name="强调文字颜色 6 4 5" xfId="1030"/>
    <cellStyle name="60% - 着色 2 5 3" xfId="1031"/>
    <cellStyle name="60% - 着色 2 5 2" xfId="1032"/>
    <cellStyle name="强调文字颜色 6 4 4" xfId="1033"/>
    <cellStyle name="强调文字颜色 6 4 2 3" xfId="1034"/>
    <cellStyle name="强调文字颜色 2 2 6" xfId="1035"/>
    <cellStyle name="强调文字颜色 1 2 4 3" xfId="1036"/>
    <cellStyle name="强调文字颜色 6 4 2 2 2" xfId="1037"/>
    <cellStyle name="40% - 强调文字颜色 3 3 5 3" xfId="1038"/>
    <cellStyle name="强调文字颜色 6 4 2 2" xfId="1039"/>
    <cellStyle name="60% - 着色 2 4 3" xfId="1040"/>
    <cellStyle name="强调文字颜色 6 3 5" xfId="1041"/>
    <cellStyle name="20% - 强调文字颜色 6 3 3 2 2" xfId="1042"/>
    <cellStyle name="20% - 着色 2 5 2 2" xfId="1043"/>
    <cellStyle name="着色 1 3 2" xfId="1044"/>
    <cellStyle name="强调文字颜色 3 4 2 2" xfId="1045"/>
    <cellStyle name="40% - 强调文字颜色 3 2 5 3" xfId="1046"/>
    <cellStyle name="强调文字颜色 6 3 2 2" xfId="1047"/>
    <cellStyle name="60% - 着色 1 4 3" xfId="1048"/>
    <cellStyle name="输出 7 2" xfId="1049"/>
    <cellStyle name="强调文字颜色 5 3 5" xfId="1050"/>
    <cellStyle name="60% - 着色 2 3 4" xfId="1051"/>
    <cellStyle name="强调文字颜色 6 2 6" xfId="1052"/>
    <cellStyle name="千位分隔 3 5 2 2" xfId="1053"/>
    <cellStyle name="60% - 着色 2 3 3" xfId="1054"/>
    <cellStyle name="强调文字颜色 6 2 5" xfId="1055"/>
    <cellStyle name="强调文字颜色 6 2 3 4" xfId="1056"/>
    <cellStyle name="60% - 着色 5 3 2" xfId="1057"/>
    <cellStyle name="20% - 着色 5 3 2 2 2" xfId="1058"/>
    <cellStyle name="汇总 4 2" xfId="1059"/>
    <cellStyle name="汇总 4" xfId="1060"/>
    <cellStyle name="强调文字颜色 3 4 2 2 2" xfId="1061"/>
    <cellStyle name="40% - 着色 2 3 2 3" xfId="1062"/>
    <cellStyle name="着色 1 3 2 2" xfId="1063"/>
    <cellStyle name="标题 1 3 3" xfId="1064"/>
    <cellStyle name="60% - 着色 5 3" xfId="1065"/>
    <cellStyle name="20% - 着色 5 3 2 2" xfId="1066"/>
    <cellStyle name="强调文字颜色 2 4 2" xfId="1067"/>
    <cellStyle name="强调文字颜色 6 2 3 3 2" xfId="1068"/>
    <cellStyle name="强调文字颜色 6 2 3 3" xfId="1069"/>
    <cellStyle name="强调文字颜色 2 4" xfId="1070"/>
    <cellStyle name="强调文字颜色 6 2 2 4" xfId="1071"/>
    <cellStyle name="60% - 着色 5 2 2" xfId="1072"/>
    <cellStyle name="强调文字颜色 4 3 7" xfId="1073"/>
    <cellStyle name="汇总 3 2" xfId="1074"/>
    <cellStyle name="强调文字颜色 1 4 2" xfId="1075"/>
    <cellStyle name="强调文字颜色 6 2 2 3 2" xfId="1076"/>
    <cellStyle name="强调文字颜色 1 4" xfId="1077"/>
    <cellStyle name="强调文字颜色 6 2 2 3" xfId="1078"/>
    <cellStyle name="强调文字颜色 4 3 6" xfId="1079"/>
    <cellStyle name="常规 7 5" xfId="1080"/>
    <cellStyle name="60% - 着色 6 4 2 2" xfId="1081"/>
    <cellStyle name="链接单元格 4 3" xfId="1082"/>
    <cellStyle name="20% - 强调文字颜色 5 4 2 2" xfId="1083"/>
    <cellStyle name="强调文字颜色 2 2 3 2" xfId="1084"/>
    <cellStyle name="20% - 强调文字颜色 2 3" xfId="1085"/>
    <cellStyle name="20% - 强调文字颜色 5 4 2" xfId="1086"/>
    <cellStyle name="强调文字颜色 2 2 3" xfId="1087"/>
    <cellStyle name="40% - 着色 3 5 2 2" xfId="1088"/>
    <cellStyle name="强调文字颜色 1 3 2" xfId="1089"/>
    <cellStyle name="强调文字颜色 6 2 2 2 2" xfId="1090"/>
    <cellStyle name="20% - 强调文字颜色 5 4" xfId="1091"/>
    <cellStyle name="40% - 强调文字颜色 5 3 2 4" xfId="1092"/>
    <cellStyle name="千位分隔 6 2 3" xfId="1093"/>
    <cellStyle name="千位分隔 3 3 3 2" xfId="1094"/>
    <cellStyle name="强调文字颜色 4 3 5" xfId="1095"/>
    <cellStyle name="强调文字颜色 6 2 2 2" xfId="1096"/>
    <cellStyle name="40% - 强调文字颜色 4 2 3 2 3" xfId="1097"/>
    <cellStyle name="强调文字颜色 1 3" xfId="1098"/>
    <cellStyle name="检查单元格 2 7" xfId="1099"/>
    <cellStyle name="60% - 着色 1 5 2" xfId="1100"/>
    <cellStyle name="强调文字颜色 5 4 4" xfId="1101"/>
    <cellStyle name="40% - 强调文字颜色 5 4 3 3" xfId="1102"/>
    <cellStyle name="检查单元格 2 6 2" xfId="1103"/>
    <cellStyle name="强调文字颜色 5 4 3 2" xfId="1104"/>
    <cellStyle name="40% - 强调文字颜色 5 4 3 2 2" xfId="1105"/>
    <cellStyle name="强调文字颜色 5 4 2 2" xfId="1106"/>
    <cellStyle name="40% - 强调文字颜色 1 2 3 3" xfId="1107"/>
    <cellStyle name="强调文字颜色 5 3 3 4" xfId="1108"/>
    <cellStyle name="汇总 2 4" xfId="1109"/>
    <cellStyle name="40% - 强调文字颜色 1 2 2 2 2" xfId="1110"/>
    <cellStyle name="强调文字颜色 5 3 2 3 2" xfId="1111"/>
    <cellStyle name="检查单元格 3" xfId="1112"/>
    <cellStyle name="20% - 着色 1 2 3" xfId="1113"/>
    <cellStyle name="计算 3 2 3" xfId="1114"/>
    <cellStyle name="20% - 强调文字颜色 2 2 6 2" xfId="1115"/>
    <cellStyle name="强调文字颜色 5 3 3 3 2" xfId="1116"/>
    <cellStyle name="强调文字颜色 5 3 2 2 2 2" xfId="1117"/>
    <cellStyle name="计算 3 2 2" xfId="1118"/>
    <cellStyle name="20% - 着色 1 2 2" xfId="1119"/>
    <cellStyle name="汇总 2 3" xfId="1120"/>
    <cellStyle name="汇总 2 2 2 2" xfId="1121"/>
    <cellStyle name="汇总 8" xfId="1122"/>
    <cellStyle name="强调文字颜色 4 2 7" xfId="1123"/>
    <cellStyle name="汇总 2 2" xfId="1124"/>
    <cellStyle name="60% - 强调文字颜色 1 4 3 2 2" xfId="1125"/>
    <cellStyle name="输出 6 2" xfId="1126"/>
    <cellStyle name="60% - 着色 1 3 3" xfId="1127"/>
    <cellStyle name="千位分隔 3 4 2 2" xfId="1128"/>
    <cellStyle name="强调文字颜色 5 2 5" xfId="1129"/>
    <cellStyle name="强调文字颜色 5 2 3 2 3" xfId="1130"/>
    <cellStyle name="差 2 2 2" xfId="1131"/>
    <cellStyle name="解释性文本 5 2 2" xfId="1132"/>
    <cellStyle name="强调文字颜色 5 2 3 2 2" xfId="1133"/>
    <cellStyle name="40% - 强调文字颜色 6 3 4 3" xfId="1134"/>
    <cellStyle name="输入 6" xfId="1135"/>
    <cellStyle name="强调文字颜色 5 2 2 3" xfId="1136"/>
    <cellStyle name="输入 5" xfId="1137"/>
    <cellStyle name="汇总 4 3 2" xfId="1138"/>
    <cellStyle name="20% - 着色 1 4 2 2" xfId="1139"/>
    <cellStyle name="60% - 着色 5 3 3 2" xfId="1140"/>
    <cellStyle name="40% - 强调文字颜色 4 3 2 4" xfId="1141"/>
    <cellStyle name="千位分隔 2 3 3 2" xfId="1142"/>
    <cellStyle name="40% - 强调文字颜色 1 4" xfId="1143"/>
    <cellStyle name="60% - 强调文字颜色 1 3 2 3 2" xfId="1144"/>
    <cellStyle name="20% - 强调文字颜色 4 2 5 2 2" xfId="1145"/>
    <cellStyle name="强调文字颜色 5 2 2 2" xfId="1146"/>
    <cellStyle name="40% - 强调文字颜色 5 3 3 4" xfId="1147"/>
    <cellStyle name="强调文字颜色 4 4 5" xfId="1148"/>
    <cellStyle name="40% - 强调文字颜色 5 3 3 3" xfId="1149"/>
    <cellStyle name="强调文字颜色 4 4 4" xfId="1150"/>
    <cellStyle name="千位分隔 6 3 2" xfId="1151"/>
    <cellStyle name="检查单元格 6 3 2" xfId="1152"/>
    <cellStyle name="强调文字颜色 4 4 3 2 2" xfId="1153"/>
    <cellStyle name="40% - 强调文字颜色 5 3 3 2 2 2" xfId="1154"/>
    <cellStyle name="强调文字颜色 4 4 3 2" xfId="1155"/>
    <cellStyle name="40% - 强调文字颜色 5 3 3 2 2" xfId="1156"/>
    <cellStyle name="着色 1 3 3" xfId="1157"/>
    <cellStyle name="强调文字颜色 3 4 2 3" xfId="1158"/>
    <cellStyle name="20% - 强调文字颜色 3 3 4" xfId="1159"/>
    <cellStyle name="20% - 强调文字颜色 4 2 2 2" xfId="1160"/>
    <cellStyle name="强调文字颜色 4 3 2 3 2" xfId="1161"/>
    <cellStyle name="强调文字颜色 4 2 6" xfId="1162"/>
    <cellStyle name="千位分隔 3 3 2 3" xfId="1163"/>
    <cellStyle name="常规 3 5 3" xfId="1164"/>
    <cellStyle name="40% - 强调文字颜色 2 2 3 3 2" xfId="1165"/>
    <cellStyle name="40% - 着色 4 3 2 3" xfId="1166"/>
    <cellStyle name="40% - 着色 4 3 2 2" xfId="1167"/>
    <cellStyle name="40% - 着色 2 4 2 2" xfId="1168"/>
    <cellStyle name="20% - 着色 4 5 3" xfId="1169"/>
    <cellStyle name="常规 11" xfId="1170"/>
    <cellStyle name="标题 2 3 2" xfId="1171"/>
    <cellStyle name="强调文字颜色 3 3 4 3" xfId="1172"/>
    <cellStyle name="标题 2 2 2 2" xfId="1173"/>
    <cellStyle name="强调文字颜色 3 3 3 3 2" xfId="1174"/>
    <cellStyle name="强调文字颜色 3 3 2 4" xfId="1175"/>
    <cellStyle name="解释性文本 4 2" xfId="1176"/>
    <cellStyle name="20% - 着色 3 3 3 2" xfId="1177"/>
    <cellStyle name="强调文字颜色 2 3 7" xfId="1178"/>
    <cellStyle name="强调文字颜色 3 2 2 3 2" xfId="1179"/>
    <cellStyle name="60% - 着色 3 2 2" xfId="1180"/>
    <cellStyle name="解释性文本 3 3" xfId="1181"/>
    <cellStyle name="20% - 着色 3 3 2 3" xfId="1182"/>
    <cellStyle name="强调文字颜色 3 2 2 2 3" xfId="1183"/>
    <cellStyle name="强调文字颜色 2 4 2 3" xfId="1184"/>
    <cellStyle name="强调文字颜色 2 4 2 2 2" xfId="1185"/>
    <cellStyle name="强调文字颜色 2 4 2 2" xfId="1186"/>
    <cellStyle name="强调文字颜色 2 3 6" xfId="1187"/>
    <cellStyle name="强调文字颜色 1 2 5 3" xfId="1188"/>
    <cellStyle name="强调文字颜色 2 3 4 3" xfId="1189"/>
    <cellStyle name="40% - 着色 4 3 2" xfId="1190"/>
    <cellStyle name="强调文字颜色 1 3 3 2 2 2" xfId="1191"/>
    <cellStyle name="20% - 强调文字颜色 6 3 4 2 2" xfId="1192"/>
    <cellStyle name="输入 7" xfId="1193"/>
    <cellStyle name="千位分隔 10" xfId="1194"/>
    <cellStyle name="强调文字颜色 4 2 6 2" xfId="1195"/>
    <cellStyle name="强调文字颜色 5 2 2 4" xfId="1196"/>
    <cellStyle name="20% - 强调文字颜色 6 3 3 3 2" xfId="1197"/>
    <cellStyle name="强调文字颜色 2 2 3 2 2 2" xfId="1198"/>
    <cellStyle name="20% - 强调文字颜色 2 3 2 2" xfId="1199"/>
    <cellStyle name="链接单元格 3 4 2" xfId="1200"/>
    <cellStyle name="强调文字颜色 2 2 2 3 2" xfId="1201"/>
    <cellStyle name="20% - 强调文字颜色 1 4 2" xfId="1202"/>
    <cellStyle name="强调文字颜色 1 4 2 3" xfId="1203"/>
    <cellStyle name="常规 5 2 2 2" xfId="1204"/>
    <cellStyle name="强调文字颜色 1 4 2 2 2" xfId="1205"/>
    <cellStyle name="强调文字颜色 4 3 2 2 2" xfId="1206"/>
    <cellStyle name="着色 4 4" xfId="1207"/>
    <cellStyle name="解释性文本 3 5 2 2" xfId="1208"/>
    <cellStyle name="强调文字颜色 1 3 6" xfId="1209"/>
    <cellStyle name="千位分隔 3 2 4" xfId="1210"/>
    <cellStyle name="20% - 着色 4 4 3" xfId="1211"/>
    <cellStyle name="20% - 强调文字颜色 5 3 4 2 2" xfId="1212"/>
    <cellStyle name="强调文字颜色 1 2 3 2 2 2" xfId="1213"/>
    <cellStyle name="汇总 3" xfId="1214"/>
    <cellStyle name="20% - 着色 3 5 3" xfId="1215"/>
    <cellStyle name="20% - 强调文字颜色 5 3 3 3 2" xfId="1216"/>
    <cellStyle name="40% - 着色 2 3 2 2" xfId="1217"/>
    <cellStyle name="40% - 强调文字颜色 1 2 4 3" xfId="1218"/>
    <cellStyle name="着色 3 4 2 2" xfId="1219"/>
    <cellStyle name="链接单元格 2" xfId="1220"/>
    <cellStyle name="60% - 强调文字颜色 3 4 2 3" xfId="1221"/>
    <cellStyle name="20% - 强调文字颜色 6 3 5 2" xfId="1222"/>
    <cellStyle name="强调文字颜色 1 3 3 3 2" xfId="1223"/>
    <cellStyle name="40% - 强调文字颜色 1 2 3 3 2" xfId="1224"/>
    <cellStyle name="20% - 强调文字颜色 5 3 3 2 2" xfId="1225"/>
    <cellStyle name="20% - 着色 3 4 3" xfId="1226"/>
    <cellStyle name="20% - 着色 2 6 2" xfId="1227"/>
    <cellStyle name="60% - 着色 6 5 3" xfId="1228"/>
    <cellStyle name="强调文字颜色 1 3 3 2 2" xfId="1229"/>
    <cellStyle name="强调文字颜色 4 2 2" xfId="1230"/>
    <cellStyle name="强调文字颜色 1 3 2 4" xfId="1231"/>
    <cellStyle name="40% - 强调文字颜色 2 3 3 2 2" xfId="1232"/>
    <cellStyle name="20% - 强调文字颜色 6 2 6" xfId="1233"/>
    <cellStyle name="强调文字颜色 1 3 2 3" xfId="1234"/>
    <cellStyle name="60% - 强调文字颜色 5 3 3 2 2 2" xfId="1235"/>
    <cellStyle name="检查单元格 2 6" xfId="1236"/>
    <cellStyle name="强调文字颜色 5 4 3" xfId="1237"/>
    <cellStyle name="40% - 强调文字颜色 5 4 3 2" xfId="1238"/>
    <cellStyle name="强调文字颜色 1 2 6" xfId="1239"/>
    <cellStyle name="20% - 强调文字颜色 4 3" xfId="1240"/>
    <cellStyle name="强调文字颜色 1 2 4 2 2" xfId="1241"/>
    <cellStyle name="强调文字颜色 2 2 5 2" xfId="1242"/>
    <cellStyle name="常规 2 3 6" xfId="1243"/>
    <cellStyle name="强调文字颜色 1 2 3 2 2" xfId="1244"/>
    <cellStyle name="强调文字颜色 1 2 2 4" xfId="1245"/>
    <cellStyle name="40% - 强调文字颜色 2 3 2 2 2" xfId="1246"/>
    <cellStyle name="20% - 强调文字颜色 5 2 6" xfId="1247"/>
    <cellStyle name="强调文字颜色 1 2 2 3 2" xfId="1248"/>
    <cellStyle name="注释 2 3" xfId="1249"/>
    <cellStyle name="60% - 强调文字颜色 2 3 2 3" xfId="1250"/>
    <cellStyle name="20% - 强调文字颜色 5 2 5 2" xfId="1251"/>
    <cellStyle name="20% - 强调文字颜色 5 2 4 2 2" xfId="1252"/>
    <cellStyle name="强调文字颜色 1 2 2 2 2 2" xfId="1253"/>
    <cellStyle name="强调文字颜色 1 2 2 2 2" xfId="1254"/>
    <cellStyle name="强调文字颜色 5 3 2 2 3" xfId="1255"/>
    <cellStyle name="千位分隔 6 2 2 2" xfId="1256"/>
    <cellStyle name="40% - 强调文字颜色 5 3 2 3 2" xfId="1257"/>
    <cellStyle name="强调文字颜色 4 3 4 2" xfId="1258"/>
    <cellStyle name="40% - 强调文字颜色 4 2 3 2 2 2" xfId="1259"/>
    <cellStyle name="强调文字颜色 1 2 2" xfId="1260"/>
    <cellStyle name="40% - 着色 1 4 3" xfId="1261"/>
    <cellStyle name="千位分隔 6 2 2" xfId="1262"/>
    <cellStyle name="强调文字颜色 4 3 4" xfId="1263"/>
    <cellStyle name="标题 4 5 2 2" xfId="1264"/>
    <cellStyle name="40% - 强调文字颜色 5 3 2 3" xfId="1265"/>
    <cellStyle name="40% - 强调文字颜色 4 2 3 2 2" xfId="1266"/>
    <cellStyle name="强调文字颜色 1 2" xfId="1267"/>
    <cellStyle name="标题 2 3 3" xfId="1268"/>
    <cellStyle name="着色 1 4 2 2" xfId="1269"/>
    <cellStyle name="强调文字颜色 4 3 3 3 2" xfId="1270"/>
    <cellStyle name="60% - 强调文字颜色 5 2 2 2 3" xfId="1271"/>
    <cellStyle name="警告文本 6 2 2 2" xfId="1272"/>
    <cellStyle name="常规 7" xfId="1273"/>
    <cellStyle name="60% - 强调文字颜色 5 2 2 2 2" xfId="1274"/>
    <cellStyle name="60% - 着色 6 2 2 2 2" xfId="1275"/>
    <cellStyle name="60% - 强调文字颜色 5 2 2 2" xfId="1276"/>
    <cellStyle name="标题 4 5" xfId="1277"/>
    <cellStyle name="千位分隔 6" xfId="1278"/>
    <cellStyle name="强调文字颜色 4 3 3 2 2" xfId="1279"/>
    <cellStyle name="40% - 强调文字颜色 5 3 2 2 2 2" xfId="1280"/>
    <cellStyle name="千位分隔 5 4" xfId="1281"/>
    <cellStyle name="标题 4 4 4" xfId="1282"/>
    <cellStyle name="千位分隔 5 3" xfId="1283"/>
    <cellStyle name="标题 4 4 3" xfId="1284"/>
    <cellStyle name="千位分隔 5" xfId="1285"/>
    <cellStyle name="标题 4 4" xfId="1286"/>
    <cellStyle name="60% - 强调文字颜色 4 2 3 2 3" xfId="1287"/>
    <cellStyle name="千位分隔 2 2 2 2" xfId="1288"/>
    <cellStyle name="标题 4 3 4" xfId="1289"/>
    <cellStyle name="千位分隔 4 4" xfId="1290"/>
    <cellStyle name="标题 4 3 3 3" xfId="1291"/>
    <cellStyle name="千位分隔 4 3 3" xfId="1292"/>
    <cellStyle name="强调文字颜色 2 4 5" xfId="1293"/>
    <cellStyle name="强调文字颜色 1 2 6 2" xfId="1294"/>
    <cellStyle name="标题 4 3 3 2 2" xfId="1295"/>
    <cellStyle name="千位分隔 4 3 2 2" xfId="1296"/>
    <cellStyle name="强调文字颜色 2 4 4 2" xfId="1297"/>
    <cellStyle name="标题 4 3 3 2" xfId="1298"/>
    <cellStyle name="千位分隔 4 3 2" xfId="1299"/>
    <cellStyle name="强调文字颜色 2 4 4" xfId="1300"/>
    <cellStyle name="标题 4 3 3" xfId="1301"/>
    <cellStyle name="千位分隔 4 3" xfId="1302"/>
    <cellStyle name="千位分隔 4 2 2 2" xfId="1303"/>
    <cellStyle name="标题 4 3 2 2 2" xfId="1304"/>
    <cellStyle name="强调文字颜色 2 3 4 2" xfId="1305"/>
    <cellStyle name="千位分隔 4 2 2" xfId="1306"/>
    <cellStyle name="标题 4 3 2 2" xfId="1307"/>
    <cellStyle name="好 2 2 2 3" xfId="1308"/>
    <cellStyle name="强调文字颜色 2 3 4" xfId="1309"/>
    <cellStyle name="千位分隔 4" xfId="1310"/>
    <cellStyle name="标题 4 3" xfId="1311"/>
    <cellStyle name="60% - 强调文字颜色 4 2 3 2 2" xfId="1312"/>
    <cellStyle name="60% - 强调文字颜色 5 2 6" xfId="1313"/>
    <cellStyle name="解释性文本 2 2 3" xfId="1314"/>
    <cellStyle name="警告文本 10 2" xfId="1315"/>
    <cellStyle name="40% - 着色 2 6 2" xfId="1316"/>
    <cellStyle name="差 2" xfId="1317"/>
    <cellStyle name="解释性文本 5" xfId="1318"/>
    <cellStyle name="20% - 着色 3 3 4" xfId="1319"/>
    <cellStyle name="强调文字颜色 3 2 2 4" xfId="1320"/>
    <cellStyle name="60% - 着色 3 3" xfId="1321"/>
    <cellStyle name="千位分隔 3 3 2 2 2" xfId="1322"/>
    <cellStyle name="强调文字颜色 4 2 5 2" xfId="1323"/>
    <cellStyle name="强调文字颜色 1 4 4 2" xfId="1324"/>
    <cellStyle name="标题 4 2 3 2 2" xfId="1325"/>
    <cellStyle name="强调文字颜色 4 2 5" xfId="1326"/>
    <cellStyle name="千位分隔 3 3 2 2" xfId="1327"/>
    <cellStyle name="60% - 强调文字颜色 1 4 2 2 2" xfId="1328"/>
    <cellStyle name="好 3 5 2" xfId="1329"/>
    <cellStyle name="40% - 强调文字颜色 6 4 2" xfId="1330"/>
    <cellStyle name="60% - 强调文字颜色 4 2 2 2" xfId="1331"/>
    <cellStyle name="强调文字颜色 1 4 4" xfId="1332"/>
    <cellStyle name="标题 4 2 3 2" xfId="1333"/>
    <cellStyle name="千位分隔 3 3 2" xfId="1334"/>
    <cellStyle name="60% - 强调文字颜色 1 4 2 2" xfId="1335"/>
    <cellStyle name="40% - 强调文字颜色 6 4" xfId="1336"/>
    <cellStyle name="好 3 5" xfId="1337"/>
    <cellStyle name="60% - 强调文字颜色 4 2 2" xfId="1338"/>
    <cellStyle name="40% - 强调文字颜色 6 4 4" xfId="1339"/>
    <cellStyle name="40% - 强调文字颜色 3 2 5 2 2" xfId="1340"/>
    <cellStyle name="60% - 强调文字颜色 4 2 2 4" xfId="1341"/>
    <cellStyle name="千位分隔 3 3 4" xfId="1342"/>
    <cellStyle name="40% - 强调文字颜色 6 3 3 2" xfId="1343"/>
    <cellStyle name="好 3 4 3" xfId="1344"/>
    <cellStyle name="40% - 强调文字颜色 6 3 3" xfId="1345"/>
    <cellStyle name="千位分隔 3 2 3" xfId="1346"/>
    <cellStyle name="标题 4 2 2 3" xfId="1347"/>
    <cellStyle name="强调文字颜色 1 3 5" xfId="1348"/>
    <cellStyle name="链接单元格 3 5" xfId="1349"/>
    <cellStyle name="差 3 4 2" xfId="1350"/>
    <cellStyle name="强调文字颜色 2 2 2 4" xfId="1351"/>
    <cellStyle name="20% - 强调文字颜色 6 3 2 4" xfId="1352"/>
    <cellStyle name="40% - 强调文字颜色 6 3 4" xfId="1353"/>
    <cellStyle name="链接单元格 2 5 2" xfId="1354"/>
    <cellStyle name="40% - 强调文字颜色 6 3 2 2" xfId="1355"/>
    <cellStyle name="好 3 4 2 2" xfId="1356"/>
    <cellStyle name="千位分隔 3 2 2" xfId="1357"/>
    <cellStyle name="标题 4 2 2 2" xfId="1358"/>
    <cellStyle name="强调文字颜色 1 3 4" xfId="1359"/>
    <cellStyle name="千位分隔 2 9" xfId="1360"/>
    <cellStyle name="警告文本 7 2" xfId="1361"/>
    <cellStyle name="40% - 强调文字颜色 5 4 4" xfId="1362"/>
    <cellStyle name="40% - 强调文字颜色 3 2 4 2 2" xfId="1363"/>
    <cellStyle name="千位分隔 2 3 4" xfId="1364"/>
    <cellStyle name="40% - 强调文字颜色 5 4 2" xfId="1365"/>
    <cellStyle name="好 2 5 2" xfId="1366"/>
    <cellStyle name="40% - 强调文字颜色 5 3 4" xfId="1367"/>
    <cellStyle name="解释性文本 3 4 2 2" xfId="1368"/>
    <cellStyle name="千位分隔 2 2 4" xfId="1369"/>
    <cellStyle name="千位分隔 2 2 2 3" xfId="1370"/>
    <cellStyle name="常规 3 6 2" xfId="1371"/>
    <cellStyle name="常规 3 2 2" xfId="1372"/>
    <cellStyle name="输出 3 3 4" xfId="1373"/>
    <cellStyle name="输出 4 2 2 2" xfId="1374"/>
    <cellStyle name="强调文字颜色 4 3 3 2" xfId="1375"/>
    <cellStyle name="40% - 强调文字颜色 5 3 2 2 2" xfId="1376"/>
    <cellStyle name="警告文本 4 2 3" xfId="1377"/>
    <cellStyle name="千位分隔 2 2 2 2 2" xfId="1378"/>
    <cellStyle name="40% - 强调文字颜色 5 3 2 2" xfId="1379"/>
    <cellStyle name="好 2 4 2 2" xfId="1380"/>
    <cellStyle name="强调文字颜色 4 3 3" xfId="1381"/>
    <cellStyle name="千位分隔 2 8" xfId="1382"/>
    <cellStyle name="60% - 强调文字颜色 1 3 7" xfId="1383"/>
    <cellStyle name="链接单元格 7 2" xfId="1384"/>
    <cellStyle name="常规 8 2 2" xfId="1385"/>
    <cellStyle name="检查单元格 3 3 4" xfId="1386"/>
    <cellStyle name="60% - 强调文字颜色 5 4 5" xfId="1387"/>
    <cellStyle name="解释性文本 2 4 2" xfId="1388"/>
    <cellStyle name="60% - 强调文字颜色 3 4 3 2 2" xfId="1389"/>
    <cellStyle name="强调文字颜色 4 3 2 3" xfId="1390"/>
    <cellStyle name="链接单元格 6 2 2" xfId="1391"/>
    <cellStyle name="40% - 强调文字颜色 1 3 5 3" xfId="1392"/>
    <cellStyle name="链接单元格 6 2" xfId="1393"/>
    <cellStyle name="60% - 强调文字颜色 1 2 7" xfId="1394"/>
    <cellStyle name="链接单元格 4 3 2" xfId="1395"/>
    <cellStyle name="链接单元格 4 2 2" xfId="1396"/>
    <cellStyle name="检查单元格 5 3 2" xfId="1397"/>
    <cellStyle name="40% - 着色 1 2" xfId="1398"/>
    <cellStyle name="强调文字颜色 4 4 2 2 2" xfId="1399"/>
    <cellStyle name="60% - 着色 1 2" xfId="1400"/>
    <cellStyle name="强调文字颜色 5 3 4 2 2" xfId="1401"/>
    <cellStyle name="检查单元格 5 3" xfId="1402"/>
    <cellStyle name="警告文本 2 6 2" xfId="1403"/>
    <cellStyle name="40% - 强调文字颜色 6 2 6" xfId="1404"/>
    <cellStyle name="强调文字颜色 4 4 2 2" xfId="1405"/>
    <cellStyle name="60% - 着色 1 4 2 2" xfId="1406"/>
    <cellStyle name="强调文字颜色 5 3 4 2" xfId="1407"/>
    <cellStyle name="汇总 4 3" xfId="1408"/>
    <cellStyle name="60% - 强调文字颜色 6 2 4 2 2" xfId="1409"/>
    <cellStyle name="60% - 着色 5 3 3" xfId="1410"/>
    <cellStyle name="链接单元格 3 6" xfId="1411"/>
    <cellStyle name="40% - 强调文字颜色 3 2 6 2" xfId="1412"/>
    <cellStyle name="汇总 4 2 2" xfId="1413"/>
    <cellStyle name="60% - 着色 5 3 2 2" xfId="1414"/>
    <cellStyle name="链接单元格 3 5 2" xfId="1415"/>
    <cellStyle name="强调文字颜色 2 2 2 2 2 2" xfId="1416"/>
    <cellStyle name="20% - 强调文字颜色 1 3 2 2" xfId="1417"/>
    <cellStyle name="20% - 强调文字颜色 6 3 7" xfId="1418"/>
    <cellStyle name="链接单元格 3 3 2 2" xfId="1419"/>
    <cellStyle name="20% - 强调文字颜色 3 3 5 3" xfId="1420"/>
    <cellStyle name="标题 7 3 2" xfId="1421"/>
    <cellStyle name="链接单元格 3 3" xfId="1422"/>
    <cellStyle name="20% - 强调文字颜色 3 3 5" xfId="1423"/>
    <cellStyle name="20% - 强调文字颜色 4 2 2 3" xfId="1424"/>
    <cellStyle name="60% - 强调文字颜色 1 3 3 2 2 2" xfId="1425"/>
    <cellStyle name="链接单元格 2 6" xfId="1426"/>
    <cellStyle name="40% - 强调文字颜色 3 2 5 2" xfId="1427"/>
    <cellStyle name="汇总 3 2 2" xfId="1428"/>
    <cellStyle name="输出 4" xfId="1429"/>
    <cellStyle name="标题 1 3 2 2 2" xfId="1430"/>
    <cellStyle name="60% - 着色 5 2 2 2" xfId="1431"/>
    <cellStyle name="链接单元格 2 5" xfId="1432"/>
    <cellStyle name="链接单元格 2 4 2" xfId="1433"/>
    <cellStyle name="好 3 3 4" xfId="1434"/>
    <cellStyle name="40% - 强调文字颜色 6 2 4" xfId="1435"/>
    <cellStyle name="40% - 着色 4 3 2 2 2" xfId="1436"/>
    <cellStyle name="链接单元格 2 4" xfId="1437"/>
    <cellStyle name="链接单元格 2 3 3" xfId="1438"/>
    <cellStyle name="汇总 2 5 2" xfId="1439"/>
    <cellStyle name="检查单元格 4 2" xfId="1440"/>
    <cellStyle name="链接单元格 2 3 2 2" xfId="1441"/>
    <cellStyle name="60% - 着色 6 3 2 3" xfId="1442"/>
    <cellStyle name="60% - 强调文字颜色 6 2 3" xfId="1443"/>
    <cellStyle name="链接单元格 2 3 2" xfId="1444"/>
    <cellStyle name="好 3 2 4" xfId="1445"/>
    <cellStyle name="60% - 强调文字颜色 6 3 3 2 3" xfId="1446"/>
    <cellStyle name="好 5 4" xfId="1447"/>
    <cellStyle name="20% - 强调文字颜色 3 3 4 3" xfId="1448"/>
    <cellStyle name="标题 7 2 2" xfId="1449"/>
    <cellStyle name="20% - 强调文字颜色 4 2 2 2 3" xfId="1450"/>
    <cellStyle name="解释性文本 2 5 2 2" xfId="1451"/>
    <cellStyle name="着色 5 4 3" xfId="1452"/>
    <cellStyle name="输入 2 6 2" xfId="1453"/>
    <cellStyle name="60% - 强调文字颜色 2 4 3 3" xfId="1454"/>
    <cellStyle name="60% - 强调文字颜色 5 2 5" xfId="1455"/>
    <cellStyle name="解释性文本 2 2 2" xfId="1456"/>
    <cellStyle name="20% - 强调文字颜色 5 3 6 2" xfId="1457"/>
    <cellStyle name="标题 4 2" xfId="1458"/>
    <cellStyle name="千位分隔 3" xfId="1459"/>
    <cellStyle name="好 4 5" xfId="1460"/>
    <cellStyle name="60% - 强调文字颜色 4 3 2" xfId="1461"/>
    <cellStyle name="输入 2 5 3" xfId="1462"/>
    <cellStyle name="着色 5 3 4" xfId="1463"/>
    <cellStyle name="40% - 强调文字颜色 4 3 3 3" xfId="1464"/>
    <cellStyle name="链接单元格 2 2 2 2" xfId="1465"/>
    <cellStyle name="60% - 着色 6 2 2 3" xfId="1466"/>
    <cellStyle name="60% - 强调文字颜色 5 2 3" xfId="1467"/>
    <cellStyle name="20% - 强调文字颜色 6 2 4 2 2" xfId="1468"/>
    <cellStyle name="强调文字颜色 1 3 2 2 2 2" xfId="1469"/>
    <cellStyle name="20% - 强调文字颜色 3 3 4 2" xfId="1470"/>
    <cellStyle name="20% - 强调文字颜色 4 2 2 2 2" xfId="1471"/>
    <cellStyle name="标题 3 2 2 3" xfId="1472"/>
    <cellStyle name="好 5 3" xfId="1473"/>
    <cellStyle name="警告文本 8 3" xfId="1474"/>
    <cellStyle name="警告文本 8 2" xfId="1475"/>
    <cellStyle name="警告文本 7 3" xfId="1476"/>
    <cellStyle name="检查单元格 3 6" xfId="1477"/>
    <cellStyle name="警告文本 7 2 2" xfId="1478"/>
    <cellStyle name="着色 2 3 2" xfId="1479"/>
    <cellStyle name="强调文字颜色 4 4 2 3" xfId="1480"/>
    <cellStyle name="警告文本 6 3 2" xfId="1481"/>
    <cellStyle name="警告文本 6 3" xfId="1482"/>
    <cellStyle name="好 7 2 2" xfId="1483"/>
    <cellStyle name="警告文本 6 2 3" xfId="1484"/>
    <cellStyle name="强调文字颜色 3 2" xfId="1485"/>
    <cellStyle name="警告文本 6 2 2" xfId="1486"/>
    <cellStyle name="警告文本 3 7" xfId="1487"/>
    <cellStyle name="警告文本 6" xfId="1488"/>
    <cellStyle name="差 3 2 2" xfId="1489"/>
    <cellStyle name="解释性文本 6 2 2" xfId="1490"/>
    <cellStyle name="着色 3 4" xfId="1491"/>
    <cellStyle name="警告文本 5 3 2" xfId="1492"/>
    <cellStyle name="警告文本 5 3" xfId="1493"/>
    <cellStyle name="60% - 着色 4 3 3 2" xfId="1494"/>
    <cellStyle name="20% - 强调文字颜色 1 3 5 2 2" xfId="1495"/>
    <cellStyle name="20% - 着色 2 2 4" xfId="1496"/>
    <cellStyle name="警告文本 5 2 2 2" xfId="1497"/>
    <cellStyle name="着色 2 4 2" xfId="1498"/>
    <cellStyle name="警告文本 5 2" xfId="1499"/>
    <cellStyle name="40% - 着色 2 2 3 2" xfId="1500"/>
    <cellStyle name="20% - 强调文字颜色 1 4 2 3" xfId="1501"/>
    <cellStyle name="60% - 着色 1 3 2 2 2" xfId="1502"/>
    <cellStyle name="警告文本 5" xfId="1503"/>
    <cellStyle name="强调文字颜色 5 2 4 2 2" xfId="1504"/>
    <cellStyle name="警告文本 4 3 3" xfId="1505"/>
    <cellStyle name="警告文本 4 3 2" xfId="1506"/>
    <cellStyle name="警告文本 4 3" xfId="1507"/>
    <cellStyle name="60% - 着色 4 2 2 2 2" xfId="1508"/>
    <cellStyle name="计算 2 3 2 2" xfId="1509"/>
    <cellStyle name="60% - 着色 4 2 3 2" xfId="1510"/>
    <cellStyle name="20% - 着色 1 2 4" xfId="1511"/>
    <cellStyle name="20% - 强调文字颜色 1 3 4 2 2" xfId="1512"/>
    <cellStyle name="汇总 2 5" xfId="1513"/>
    <cellStyle name="40% - 强调文字颜色 1 2 2 2 3" xfId="1514"/>
    <cellStyle name="强调文字颜色 6 2" xfId="1515"/>
    <cellStyle name="解释性文本 3 2 2 2" xfId="1516"/>
    <cellStyle name="60% - 强调文字颜色 6 2 5 2" xfId="1517"/>
    <cellStyle name="20% - 着色 2 4" xfId="1518"/>
    <cellStyle name="计算 4 4" xfId="1519"/>
    <cellStyle name="警告文本 4 2 2 2" xfId="1520"/>
    <cellStyle name="警告文本 4 2 2" xfId="1521"/>
    <cellStyle name="警告文本 4 2" xfId="1522"/>
    <cellStyle name="常规 3 5 2 2" xfId="1523"/>
    <cellStyle name="警告文本 3 3 3" xfId="1524"/>
    <cellStyle name="千位分隔 3 5 2" xfId="1525"/>
    <cellStyle name="标题 4 2 5 2" xfId="1526"/>
    <cellStyle name="60% - 强调文字颜色 1 4 4 2" xfId="1527"/>
    <cellStyle name="适中 10" xfId="1528"/>
    <cellStyle name="20% - 强调文字颜色 1 4 2 2" xfId="1529"/>
    <cellStyle name="计算 3 3" xfId="1530"/>
    <cellStyle name="20% - 着色 1 3" xfId="1531"/>
    <cellStyle name="警告文本 3 6 2" xfId="1532"/>
    <cellStyle name="警告文本 3 5 3" xfId="1533"/>
    <cellStyle name="计算 2 3 2" xfId="1534"/>
    <cellStyle name="标题 1 2 2 3" xfId="1535"/>
    <cellStyle name="60% - 着色 4 2 3" xfId="1536"/>
    <cellStyle name="20% - 强调文字颜色 1 3 4 2" xfId="1537"/>
    <cellStyle name="警告文本 3 5 2 2" xfId="1538"/>
    <cellStyle name="强调文字颜色 6 3 4 3" xfId="1539"/>
    <cellStyle name="注释 2 5 2 2" xfId="1540"/>
    <cellStyle name="警告文本 3 3 4" xfId="1541"/>
    <cellStyle name="强调文字颜色 6 4 2" xfId="1542"/>
    <cellStyle name="警告文本 3 3 2" xfId="1543"/>
    <cellStyle name="汇总 3 3 3" xfId="1544"/>
    <cellStyle name="警告文本 3 2 4" xfId="1545"/>
    <cellStyle name="强调文字颜色 6 3 2" xfId="1546"/>
    <cellStyle name="警告文本 3 2 3" xfId="1547"/>
    <cellStyle name="输出 5" xfId="1548"/>
    <cellStyle name="60% - 着色 5 2 2 3" xfId="1549"/>
    <cellStyle name="警告文本 3 2 2" xfId="1550"/>
    <cellStyle name="汇总 3 2 3" xfId="1551"/>
    <cellStyle name="20% - 强调文字颜色 4 3 6" xfId="1552"/>
    <cellStyle name="20% - 强调文字颜色 4 3 2 4" xfId="1553"/>
    <cellStyle name="60% - 着色 1 5 2 2" xfId="1554"/>
    <cellStyle name="强调文字颜色 5 4 4 2" xfId="1555"/>
    <cellStyle name="警告文本 2 6" xfId="1556"/>
    <cellStyle name="60% - 强调文字颜色 1 2 4 3" xfId="1557"/>
    <cellStyle name="检查单元格 4 4" xfId="1558"/>
    <cellStyle name="警告文本 2 5 3" xfId="1559"/>
    <cellStyle name="60% - 强调文字颜色 6 4 3" xfId="1560"/>
    <cellStyle name="检查单元格 4 3 2" xfId="1561"/>
    <cellStyle name="警告文本 2 5 2 2" xfId="1562"/>
    <cellStyle name="警告文本 2 5 2" xfId="1563"/>
    <cellStyle name="60% - 强调文字颜色 1 2 4 2 2" xfId="1564"/>
    <cellStyle name="警告文本 2 4 3" xfId="1565"/>
    <cellStyle name="40% - 强调文字颜色 2 2 3 2 2 2" xfId="1566"/>
    <cellStyle name="警告文本 2 4 2 2" xfId="1567"/>
    <cellStyle name="60% - 强调文字颜色 5 4 3" xfId="1568"/>
    <cellStyle name="检查单元格 3 3 2" xfId="1569"/>
    <cellStyle name="注释 2 4 2 2" xfId="1570"/>
    <cellStyle name="强调文字颜色 6 2 4 3" xfId="1571"/>
    <cellStyle name="60% - 着色 2 3 2 3" xfId="1572"/>
    <cellStyle name="输入 10 2" xfId="1573"/>
    <cellStyle name="20% - 强调文字颜色 4 3 3" xfId="1574"/>
    <cellStyle name="警告文本 2 3 4" xfId="1575"/>
    <cellStyle name="强调文字颜色 5 4 2" xfId="1576"/>
    <cellStyle name="检查单元格 2 5" xfId="1577"/>
    <cellStyle name="警告文本 2 3 3 2" xfId="1578"/>
    <cellStyle name="警告文本 2 3 2 2" xfId="1579"/>
    <cellStyle name="60% - 强调文字颜色 4 4 3" xfId="1580"/>
    <cellStyle name="检查单元格 2 3 2" xfId="1581"/>
    <cellStyle name="差 6 2 2" xfId="1582"/>
    <cellStyle name="警告文本 2 2 4" xfId="1583"/>
    <cellStyle name="强调文字颜色 5 3 2" xfId="1584"/>
    <cellStyle name="标题 6 5" xfId="1585"/>
    <cellStyle name="差 4 2 2" xfId="1586"/>
    <cellStyle name="解释性文本 7 2 2" xfId="1587"/>
    <cellStyle name="标题 10 2" xfId="1588"/>
    <cellStyle name="差 2 2 3" xfId="1589"/>
    <cellStyle name="解释性文本 5 2 3" xfId="1590"/>
    <cellStyle name="40% - 着色 5 6 2" xfId="1591"/>
    <cellStyle name="警告文本 2 2 3" xfId="1592"/>
    <cellStyle name="解释性文本 4 5" xfId="1593"/>
    <cellStyle name="链接单元格 3 3 3" xfId="1594"/>
    <cellStyle name="汇总 3 5 2" xfId="1595"/>
    <cellStyle name="20% - 强调文字颜色 1 3 3" xfId="1596"/>
    <cellStyle name="强调文字颜色 2 2 2 2 3" xfId="1597"/>
    <cellStyle name="计算 2 2" xfId="1598"/>
    <cellStyle name="注释 3 3 3 2" xfId="1599"/>
    <cellStyle name="解释性文本 4 3 3" xfId="1600"/>
    <cellStyle name="解释性文本 4 3 2 2" xfId="1601"/>
    <cellStyle name="输入 4 2 2" xfId="1602"/>
    <cellStyle name="60% - 强调文字颜色 1 2 4" xfId="1603"/>
    <cellStyle name="强调文字颜色 2 2 3 2 3" xfId="1604"/>
    <cellStyle name="20% - 强调文字颜色 2 3 3" xfId="1605"/>
    <cellStyle name="解释性文本 3 6 2" xfId="1606"/>
    <cellStyle name="解释性文本 3 6" xfId="1607"/>
    <cellStyle name="解释性文本 3 5 3" xfId="1608"/>
    <cellStyle name="解释性文本 3 5 2" xfId="1609"/>
    <cellStyle name="警告文本 2 2 3 2" xfId="1610"/>
    <cellStyle name="解释性文本 3 5" xfId="1611"/>
    <cellStyle name="注释 3 3 2 2 2" xfId="1612"/>
    <cellStyle name="40% - 强调文字颜色 1 4 4 2" xfId="1613"/>
    <cellStyle name="解释性文本 3 4 3" xfId="1614"/>
    <cellStyle name="解释性文本 3 4" xfId="1615"/>
    <cellStyle name="解释性文本 3 3 3 2" xfId="1616"/>
    <cellStyle name="强调文字颜色 4 2 3" xfId="1617"/>
    <cellStyle name="60% - 强调文字颜色 6 3 6 2" xfId="1618"/>
    <cellStyle name="解释性文本 3 3 2" xfId="1619"/>
    <cellStyle name="60% - 强调文字颜色 6 3 5" xfId="1620"/>
    <cellStyle name="解释性文本 3 2 2 2 2" xfId="1621"/>
    <cellStyle name="60% - 强调文字颜色 6 2 5 2 2" xfId="1622"/>
    <cellStyle name="警告文本 2 2 2 3" xfId="1623"/>
    <cellStyle name="60% - 强调文字颜色 3 4 4" xfId="1624"/>
    <cellStyle name="60% - 强调文字颜色 2 2 5 2" xfId="1625"/>
    <cellStyle name="解释性文本 2 6" xfId="1626"/>
    <cellStyle name="检查单元格 8 2 2" xfId="1627"/>
    <cellStyle name="标题 7 3" xfId="1628"/>
    <cellStyle name="解释性文本 2 5 3" xfId="1629"/>
    <cellStyle name="警告文本 2 2 2 2 2" xfId="1630"/>
    <cellStyle name="解释性文本 2 4" xfId="1631"/>
    <cellStyle name="60% - 强调文字颜色 3 4 3 2" xfId="1632"/>
    <cellStyle name="警告文本 2 2 2 2" xfId="1633"/>
    <cellStyle name="60% - 强调文字颜色 3 4 3" xfId="1634"/>
    <cellStyle name="解释性文本 4 4 2" xfId="1635"/>
    <cellStyle name="20% - 强调文字颜色 6 3 6 2" xfId="1636"/>
    <cellStyle name="60% - 强调文字颜色 3 4 3 3" xfId="1637"/>
    <cellStyle name="解释性文本 2 5" xfId="1638"/>
    <cellStyle name="解释性文本 2 4 3" xfId="1639"/>
    <cellStyle name="解释性文本 2 4 2 2" xfId="1640"/>
    <cellStyle name="60% - 着色 6 5" xfId="1641"/>
    <cellStyle name="着色 4 4 3" xfId="1642"/>
    <cellStyle name="标题 5 3" xfId="1643"/>
    <cellStyle name="20% - 强调文字颜色 1 2 2 2 3" xfId="1644"/>
    <cellStyle name="60% - 强调文字颜色 4 2 3 3 2" xfId="1645"/>
    <cellStyle name="解释性文本 2 3 3" xfId="1646"/>
    <cellStyle name="60% - 强调文字颜色 5 3 6" xfId="1647"/>
    <cellStyle name="汇总 3 3 2 2" xfId="1648"/>
    <cellStyle name="20% - 着色 3 2 2 3" xfId="1649"/>
    <cellStyle name="20% - 着色 1 3 2 2 2" xfId="1650"/>
    <cellStyle name="解释性文本 2 3 2 3" xfId="1651"/>
    <cellStyle name="60% - 强调文字颜色 5 3 5 3" xfId="1652"/>
    <cellStyle name="解释性文本 2 3 2 2" xfId="1653"/>
    <cellStyle name="60% - 强调文字颜色 5 3 5 2" xfId="1654"/>
    <cellStyle name="着色 3 4 3" xfId="1655"/>
    <cellStyle name="20% - 强调文字颜色 5 3 7" xfId="1656"/>
    <cellStyle name="链接单元格 3 2 2 2" xfId="1657"/>
    <cellStyle name="解释性文本 2 3" xfId="1658"/>
    <cellStyle name="解释性文本 10 2" xfId="1659"/>
    <cellStyle name="汇总 5 3" xfId="1660"/>
    <cellStyle name="20% - 强调文字颜色 3 2 3 2 3" xfId="1661"/>
    <cellStyle name="60% - 强调文字颜色 4 3 2 2 2 2" xfId="1662"/>
    <cellStyle name="60% - 强调文字颜色 6 2 4 3" xfId="1663"/>
    <cellStyle name="解释性文本 10" xfId="1664"/>
    <cellStyle name="链接单元格 3 3 2" xfId="1665"/>
    <cellStyle name="检查单元格 6 2 3" xfId="1666"/>
    <cellStyle name="检查单元格 5 2 3" xfId="1667"/>
    <cellStyle name="检查单元格 5 2 2 2" xfId="1668"/>
    <cellStyle name="检查单元格 5 2 2" xfId="1669"/>
    <cellStyle name="检查单元格 4 5" xfId="1670"/>
    <cellStyle name="检查单元格 3 5" xfId="1671"/>
    <cellStyle name="计算 6 3" xfId="1672"/>
    <cellStyle name="20% - 着色 4 3" xfId="1673"/>
    <cellStyle name="计算 6 2 2" xfId="1674"/>
    <cellStyle name="20% - 着色 4 2 2" xfId="1675"/>
    <cellStyle name="计算 4 3 2" xfId="1676"/>
    <cellStyle name="40% - 强调文字颜色 2 2 2 4" xfId="1677"/>
    <cellStyle name="20% - 着色 2 3 2" xfId="1678"/>
    <cellStyle name="60% - 强调文字颜色 5 3" xfId="1679"/>
    <cellStyle name="60% - 着色 6 2 3" xfId="1680"/>
    <cellStyle name="汇总 3 4" xfId="1681"/>
    <cellStyle name="40% - 强调文字颜色 1 2 2 3 2" xfId="1682"/>
    <cellStyle name="计算 3 3 3" xfId="1683"/>
    <cellStyle name="20% - 着色 1 3 3" xfId="1684"/>
    <cellStyle name="60% - 着色 5 2 4" xfId="1685"/>
    <cellStyle name="计算 3" xfId="1686"/>
    <cellStyle name="计算 2 3" xfId="1687"/>
    <cellStyle name="汇总 3 5" xfId="1688"/>
    <cellStyle name="计算 2" xfId="1689"/>
    <cellStyle name="汇总 7" xfId="1690"/>
    <cellStyle name="20% - 强调文字颜色 3 2 3 4" xfId="1691"/>
    <cellStyle name="汇总 6" xfId="1692"/>
    <cellStyle name="20% - 强调文字颜色 3 2 3 3" xfId="1693"/>
    <cellStyle name="汇总 5 2" xfId="1694"/>
    <cellStyle name="40% - 着色 5 3 2 3" xfId="1695"/>
    <cellStyle name="20% - 强调文字颜色 3 2 3 2 2" xfId="1696"/>
    <cellStyle name="好 3 2 2" xfId="1697"/>
    <cellStyle name="40% - 着色 4 5 3" xfId="1698"/>
    <cellStyle name="60% - 着色 4 6" xfId="1699"/>
    <cellStyle name="着色 4 2 4" xfId="1700"/>
    <cellStyle name="标题 1 2 6" xfId="1701"/>
    <cellStyle name="60% - 强调文字颜色 5 4 3 3" xfId="1702"/>
    <cellStyle name="检查单元格 3 3 2 3" xfId="1703"/>
    <cellStyle name="差 2 3" xfId="1704"/>
    <cellStyle name="解释性文本 5 3" xfId="1705"/>
    <cellStyle name="60% - 强调文字颜色 5 4 2 3" xfId="1706"/>
    <cellStyle name="60% - 着色 3 6" xfId="1707"/>
    <cellStyle name="输出 5 3 2" xfId="1708"/>
    <cellStyle name="链接单元格 3 2 3" xfId="1709"/>
    <cellStyle name="汇总 3 4 2" xfId="1710"/>
    <cellStyle name="差 2 2" xfId="1711"/>
    <cellStyle name="解释性文本 5 2" xfId="1712"/>
    <cellStyle name="20% - 强调文字颜色 2 2 4 2 2" xfId="1713"/>
    <cellStyle name="计算 3 3 2 2" xfId="1714"/>
    <cellStyle name="20% - 着色 1 3 2 2" xfId="1715"/>
    <cellStyle name="60% - 着色 5 2 3 2" xfId="1716"/>
    <cellStyle name="汇总 3 3 2" xfId="1717"/>
    <cellStyle name="40% - 强调文字颜色 1 3 2 2 3" xfId="1718"/>
    <cellStyle name="解释性文本 4 4" xfId="1719"/>
    <cellStyle name="汇总 2 6" xfId="1720"/>
    <cellStyle name="标题 2 7 2" xfId="1721"/>
    <cellStyle name="检查单元格 5" xfId="1722"/>
    <cellStyle name="解释性文本 4 3 2" xfId="1723"/>
    <cellStyle name="警告文本 8 2 2" xfId="1724"/>
    <cellStyle name="解释性文本 4 3" xfId="1725"/>
    <cellStyle name="警告文本 3 4 2 2" xfId="1726"/>
    <cellStyle name="解释性文本 4 2 2" xfId="1727"/>
    <cellStyle name="汇总 2 4 2" xfId="1728"/>
    <cellStyle name="40% - 强调文字颜色 1 2 2 2 2 2" xfId="1729"/>
    <cellStyle name="链接单元格 2 2 3" xfId="1730"/>
    <cellStyle name="好 8 3" xfId="1731"/>
    <cellStyle name="好 8 2 2" xfId="1732"/>
    <cellStyle name="标题 3 2 4 2" xfId="1733"/>
    <cellStyle name="好 7 2" xfId="1734"/>
    <cellStyle name="标题 3 2 3 2" xfId="1735"/>
    <cellStyle name="好 6 2" xfId="1736"/>
    <cellStyle name="标题 3 2 2" xfId="1737"/>
    <cellStyle name="好 5" xfId="1738"/>
    <cellStyle name="强调文字颜色 3 4 3 3" xfId="1739"/>
    <cellStyle name="40% - 强调文字颜色 5 2 3 2 3" xfId="1740"/>
    <cellStyle name="40% - 着色 1 3 2" xfId="1741"/>
    <cellStyle name="20% - 强调文字颜色 5 2 3 3" xfId="1742"/>
    <cellStyle name="好 4 3" xfId="1743"/>
    <cellStyle name="强调文字颜色 3 4 3 2" xfId="1744"/>
    <cellStyle name="好 4" xfId="1745"/>
    <cellStyle name="40% - 强调文字颜色 5 2 3 2 2" xfId="1746"/>
    <cellStyle name="强调文字颜色 6 2 7" xfId="1747"/>
    <cellStyle name="好 3 3 2 3" xfId="1748"/>
    <cellStyle name="40% - 强调文字颜色 6 2 2 3" xfId="1749"/>
    <cellStyle name="好 3 3 2 2" xfId="1750"/>
    <cellStyle name="40% - 强调文字颜色 6 2 2 2" xfId="1751"/>
    <cellStyle name="60% - 强调文字颜色 2 3 2 2" xfId="1752"/>
    <cellStyle name="注释 2 2" xfId="1753"/>
    <cellStyle name="好 2 7" xfId="1754"/>
    <cellStyle name="好 2 6 2" xfId="1755"/>
    <cellStyle name="好 2 6" xfId="1756"/>
    <cellStyle name="好 2 5 3" xfId="1757"/>
    <cellStyle name="40% - 强调文字颜色 5 4 3" xfId="1758"/>
    <cellStyle name="60% - 强调文字颜色 1 3 2 2 3" xfId="1759"/>
    <cellStyle name="链接单元格 9" xfId="1760"/>
    <cellStyle name="千位分隔 2 3 2 3" xfId="1761"/>
    <cellStyle name="超链接 2" xfId="1762"/>
    <cellStyle name="40% - 强调文字颜色 5 4 2 2 2" xfId="1763"/>
    <cellStyle name="强调文字颜色 5 3 3 2" xfId="1764"/>
    <cellStyle name="20% - 强调文字颜色 3 2 6 2" xfId="1765"/>
    <cellStyle name="强调文字颜色 5 3 3 2 2" xfId="1766"/>
    <cellStyle name="超链接 2 2" xfId="1767"/>
    <cellStyle name="常规 5 2 3" xfId="1768"/>
    <cellStyle name="强调文字颜色 5 3 2 3" xfId="1769"/>
    <cellStyle name="40% - 强调文字颜色 4 3 2 2 2 2" xfId="1770"/>
    <cellStyle name="40% - 着色 4 4 2" xfId="1771"/>
    <cellStyle name="常规 4 2 3" xfId="1772"/>
    <cellStyle name="常规 4 5" xfId="1773"/>
    <cellStyle name="强调文字颜色 5 3 2 2 2" xfId="1774"/>
    <cellStyle name="常规 4 4 2" xfId="1775"/>
    <cellStyle name="常规 6 4" xfId="1776"/>
    <cellStyle name="常规 4 2 2 2" xfId="1777"/>
    <cellStyle name="常规 3 7 2" xfId="1778"/>
    <cellStyle name="标题 9 2 2" xfId="1779"/>
    <cellStyle name="40% - 着色 4 3 4" xfId="1780"/>
    <cellStyle name="常规 3 7" xfId="1781"/>
    <cellStyle name="标题 9 2" xfId="1782"/>
    <cellStyle name="40% - 强调文字颜色 5 2 3 4" xfId="1783"/>
    <cellStyle name="强调文字颜色 3 4 5" xfId="1784"/>
    <cellStyle name="强调文字颜色 1 3 6 2" xfId="1785"/>
    <cellStyle name="40% - 着色 4 3 3 2" xfId="1786"/>
    <cellStyle name="40% - 着色 4 3 3" xfId="1787"/>
    <cellStyle name="20% - 着色 4 4 2 2" xfId="1788"/>
    <cellStyle name="常规 3 5" xfId="1789"/>
    <cellStyle name="常规 3 4" xfId="1790"/>
    <cellStyle name="60% - 强调文字颜色 5 3 2 2 2" xfId="1791"/>
    <cellStyle name="常规 2 4 2" xfId="1792"/>
    <cellStyle name="强调文字颜色 2 2 5" xfId="1793"/>
    <cellStyle name="强调文字颜色 1 2 4 2" xfId="1794"/>
    <cellStyle name="20% - 强调文字颜色 4 4 3 2" xfId="1795"/>
    <cellStyle name="20% - 强调文字颜色 5 4 4" xfId="1796"/>
    <cellStyle name="千位分隔 3 7" xfId="1797"/>
    <cellStyle name="常规 3 3 3 2" xfId="1798"/>
    <cellStyle name="强调文字颜色 6 3 3 2 2 2" xfId="1799"/>
    <cellStyle name="60% - 着色 2 5 2 2" xfId="1800"/>
    <cellStyle name="强调文字颜色 6 4 4 2" xfId="1801"/>
    <cellStyle name="常规 3 3 3" xfId="1802"/>
    <cellStyle name="强调文字颜色 6 3 3 2 2" xfId="1803"/>
    <cellStyle name="常规 3 3 2 3" xfId="1804"/>
    <cellStyle name="强调文字颜色 4 4 2" xfId="1805"/>
    <cellStyle name="千位分隔 2 7 2" xfId="1806"/>
    <cellStyle name="60% - 强调文字颜色 1 3 6 2" xfId="1807"/>
    <cellStyle name="常规 3 3 2 2 2" xfId="1808"/>
    <cellStyle name="60% - 着色 3 5" xfId="1809"/>
    <cellStyle name="60% - 强调文字颜色 5 4 2 2" xfId="1810"/>
    <cellStyle name="强调文字颜色 4 2 2 2 3" xfId="1811"/>
    <cellStyle name="强调文字颜色 6 4 3 3" xfId="1812"/>
    <cellStyle name="强调文字颜色 1 2 5" xfId="1813"/>
    <cellStyle name="20% - 强调文字颜色 4 4 4" xfId="1814"/>
    <cellStyle name="20% - 强调文字颜色 4 3 3 2" xfId="1815"/>
    <cellStyle name="常规 3 2 3 2" xfId="1816"/>
    <cellStyle name="强调文字颜色 4 2 2 2 2" xfId="1817"/>
    <cellStyle name="60% - 着色 3 4" xfId="1818"/>
    <cellStyle name="标题 4 8 2" xfId="1819"/>
    <cellStyle name="计算 10" xfId="1820"/>
    <cellStyle name="千位分隔 9 2" xfId="1821"/>
    <cellStyle name="强调文字颜色 6 4 3 2" xfId="1822"/>
    <cellStyle name="常规 3 2 3" xfId="1823"/>
    <cellStyle name="适中 5" xfId="1824"/>
    <cellStyle name="强调文字颜色 2 3 2 3" xfId="1825"/>
    <cellStyle name="常规 2 9" xfId="1826"/>
    <cellStyle name="输入 3" xfId="1827"/>
    <cellStyle name="20% - 强调文字颜色 3 4 3 3" xfId="1828"/>
    <cellStyle name="常规 2 6 2" xfId="1829"/>
    <cellStyle name="常规 2 7 2" xfId="1830"/>
    <cellStyle name="标题 8 2 2" xfId="1831"/>
    <cellStyle name="20% - 强调文字颜色 4 2 3 2 3" xfId="1832"/>
    <cellStyle name="40% - 着色 4 2 4" xfId="1833"/>
    <cellStyle name="60% - 强调文字颜色 4 3 3 2 2 2" xfId="1834"/>
    <cellStyle name="常规 2 7" xfId="1835"/>
    <cellStyle name="标题 8 2" xfId="1836"/>
    <cellStyle name="20% - 强调文字颜色 1 2 3" xfId="1837"/>
    <cellStyle name="20% - 着色 1 3 3 2" xfId="1838"/>
    <cellStyle name="常规 2 6 2 2" xfId="1839"/>
    <cellStyle name="40% - 着色 4 2 3" xfId="1840"/>
    <cellStyle name="常规 2 6" xfId="1841"/>
    <cellStyle name="40% - 着色 4 2 2 2 2" xfId="1842"/>
    <cellStyle name="40% - 强调文字颜色 6 2 2 4" xfId="1843"/>
    <cellStyle name="强调文字颜色 2 3 5 2" xfId="1844"/>
    <cellStyle name="强调文字颜色 1 2 5 2 2" xfId="1845"/>
    <cellStyle name="常规 2 5 2 2" xfId="1846"/>
    <cellStyle name="检查单元格 6" xfId="1847"/>
    <cellStyle name="40% - 着色 4 2 2" xfId="1848"/>
    <cellStyle name="常规 2 5" xfId="1849"/>
    <cellStyle name="60% - 强调文字颜色 3 3 2 2 2 2" xfId="1850"/>
    <cellStyle name="警告文本 3 2 2 2" xfId="1851"/>
    <cellStyle name="常规 2 4 5" xfId="1852"/>
    <cellStyle name="60% - 强调文字颜色 2 4 2 2" xfId="1853"/>
    <cellStyle name="标题 2 3 2 2 2" xfId="1854"/>
    <cellStyle name="强调文字颜色 6 3 5 3" xfId="1855"/>
    <cellStyle name="强调文字颜色 6 3 5 2 2" xfId="1856"/>
    <cellStyle name="强调文字颜色 2 2 6 2" xfId="1857"/>
    <cellStyle name="20% - 强调文字颜色 5 3" xfId="1858"/>
    <cellStyle name="常规 2 4 3 2" xfId="1859"/>
    <cellStyle name="40% - 强调文字颜色 2 2 2 2 2 2" xfId="1860"/>
    <cellStyle name="强调文字颜色 2 2 5 3" xfId="1861"/>
    <cellStyle name="20% - 强调文字颜色 4 4" xfId="1862"/>
    <cellStyle name="40% - 着色 3 4 2" xfId="1863"/>
    <cellStyle name="常规 2 4 2 3" xfId="1864"/>
    <cellStyle name="输出 2 2 2" xfId="1865"/>
    <cellStyle name="强调文字颜色 2 2 5 2 2" xfId="1866"/>
    <cellStyle name="40% - 强调文字颜色 5 3 7" xfId="1867"/>
    <cellStyle name="20% - 强调文字颜色 4 3 2" xfId="1868"/>
    <cellStyle name="常规 2 4 2 2 2" xfId="1869"/>
    <cellStyle name="常规 2 4" xfId="1870"/>
    <cellStyle name="标题 5 2 2 2" xfId="1871"/>
    <cellStyle name="常规 2 3 5" xfId="1872"/>
    <cellStyle name="常规 2 2 6" xfId="1873"/>
    <cellStyle name="检查单元格 9 2" xfId="1874"/>
    <cellStyle name="常规 2 2 5 2" xfId="1875"/>
    <cellStyle name="60% - 强调文字颜色 6 2" xfId="1876"/>
    <cellStyle name="60% - 着色 6 3 2" xfId="1877"/>
    <cellStyle name="强调文字颜色 6 3 3 4" xfId="1878"/>
    <cellStyle name="40% - 强调文字颜色 2 2 3 3" xfId="1879"/>
    <cellStyle name="标题 1 4 3 2" xfId="1880"/>
    <cellStyle name="检查单元格 9" xfId="1881"/>
    <cellStyle name="输出 3 2 4" xfId="1882"/>
    <cellStyle name="着色 6 6 2" xfId="1883"/>
    <cellStyle name="好 10 2" xfId="1884"/>
    <cellStyle name="常规 2 2" xfId="1885"/>
    <cellStyle name="常规 2 2 5" xfId="1886"/>
    <cellStyle name="强调文字颜色 6 3 3 3" xfId="1887"/>
    <cellStyle name="40% - 着色 2 5 3" xfId="1888"/>
    <cellStyle name="检查单元格 8" xfId="1889"/>
    <cellStyle name="输出 3 2 3" xfId="1890"/>
    <cellStyle name="常规 2 2 4" xfId="1891"/>
    <cellStyle name="40% - 着色 4 4 2 2" xfId="1892"/>
    <cellStyle name="常规 2 2 3 4 2" xfId="1893"/>
    <cellStyle name="40% - 强调文字颜色 4 2 4 2 2" xfId="1894"/>
    <cellStyle name="60% - 着色 1 5" xfId="1895"/>
    <cellStyle name="千位分隔 7 3" xfId="1896"/>
    <cellStyle name="标题 4 6 3" xfId="1897"/>
    <cellStyle name="20% - 强调文字颜色 4 2 3 2 2 2" xfId="1898"/>
    <cellStyle name="40% - 强调文字颜色 4 2 4 2" xfId="1899"/>
    <cellStyle name="常规 2 2 3 4" xfId="1900"/>
    <cellStyle name="差 4" xfId="1901"/>
    <cellStyle name="解释性文本 7" xfId="1902"/>
    <cellStyle name="差 5" xfId="1903"/>
    <cellStyle name="解释性文本 8" xfId="1904"/>
    <cellStyle name="60% - 着色 1 4 2" xfId="1905"/>
    <cellStyle name="40% - 强调文字颜色 5 4 2 3" xfId="1906"/>
    <cellStyle name="强调文字颜色 5 3 4" xfId="1907"/>
    <cellStyle name="标题 4 6 2 2" xfId="1908"/>
    <cellStyle name="千位分隔 7 2 2" xfId="1909"/>
    <cellStyle name="常规 2 2 3 3 2" xfId="1910"/>
    <cellStyle name="20% - 强调文字颜色 6 2 5 2 2" xfId="1911"/>
    <cellStyle name="60% - 强调文字颜色 3 3 2 3 2" xfId="1912"/>
    <cellStyle name="强调文字颜色 6 3 3 2 3" xfId="1913"/>
    <cellStyle name="好 3 2 2 2" xfId="1914"/>
    <cellStyle name="常规 3 3 4" xfId="1915"/>
    <cellStyle name="链接单元格 3 2 2" xfId="1916"/>
    <cellStyle name="60% - 着色 1 4" xfId="1917"/>
    <cellStyle name="标题 4 6 2" xfId="1918"/>
    <cellStyle name="千位分隔 7 2" xfId="1919"/>
    <cellStyle name="常规 2 2 3 2 2" xfId="1920"/>
    <cellStyle name="常规 2 2 3 2" xfId="1921"/>
    <cellStyle name="强调文字颜色 6 2 5 2 2" xfId="1922"/>
    <cellStyle name="检查单元格 6 3" xfId="1923"/>
    <cellStyle name="输出 8 3" xfId="1924"/>
    <cellStyle name="60% - 着色 4 3 4" xfId="1925"/>
    <cellStyle name="检查单元格 6 2 2 2" xfId="1926"/>
    <cellStyle name="20% - 强调文字颜色 1 3 5 3" xfId="1927"/>
    <cellStyle name="常规 2 2 2 2 2 2" xfId="1928"/>
    <cellStyle name="检查单元格 6 2 2" xfId="1929"/>
    <cellStyle name="常规 2 2 2 2 2" xfId="1930"/>
    <cellStyle name="检查单元格 6 2" xfId="1931"/>
    <cellStyle name="常规 2 2 2 2" xfId="1932"/>
    <cellStyle name="60% - 强调文字颜色 2 2 2 3 2" xfId="1933"/>
    <cellStyle name="差 8 2" xfId="1934"/>
    <cellStyle name="强调文字颜色 3 3 3 2 2" xfId="1935"/>
    <cellStyle name="40% - 强调文字颜色 5 2 2 2 2 2" xfId="1936"/>
    <cellStyle name="40% - 强调文字颜色 3 3 3 2 2" xfId="1937"/>
    <cellStyle name="40% - 强调文字颜色 3 2" xfId="1938"/>
    <cellStyle name="40% - 强调文字颜色 4 3 4 2" xfId="1939"/>
    <cellStyle name="60% - 强调文字颜色 2 2 2 3" xfId="1940"/>
    <cellStyle name="差 8" xfId="1941"/>
    <cellStyle name="差 7 2" xfId="1942"/>
    <cellStyle name="60% - 强调文字颜色 2 2 2 2 2" xfId="1943"/>
    <cellStyle name="常规 2 3 4 2" xfId="1944"/>
    <cellStyle name="注释 2 4 2" xfId="1945"/>
    <cellStyle name="40% - 着色 1 5 2 2" xfId="1946"/>
    <cellStyle name="输入 10" xfId="1947"/>
    <cellStyle name="差 6 3" xfId="1948"/>
    <cellStyle name="60% - 强调文字颜色 2 3 2 3 2" xfId="1949"/>
    <cellStyle name="注释 2 3 2" xfId="1950"/>
    <cellStyle name="20% - 强调文字颜色 5 2 5 2 2" xfId="1951"/>
    <cellStyle name="解释性文本 8 3" xfId="1952"/>
    <cellStyle name="差 5 3" xfId="1953"/>
    <cellStyle name="40% - 强调文字颜色 5 2 3 2" xfId="1954"/>
    <cellStyle name="好 2 3 3 2" xfId="1955"/>
    <cellStyle name="强调文字颜色 3 4 3" xfId="1956"/>
    <cellStyle name="链接单元格 6 3" xfId="1957"/>
    <cellStyle name="解释性文本 8 2 2" xfId="1958"/>
    <cellStyle name="差 5 2 2" xfId="1959"/>
    <cellStyle name="解释性文本 8 2" xfId="1960"/>
    <cellStyle name="差 5 2" xfId="1961"/>
    <cellStyle name="60% - 着色 1 2 4" xfId="1962"/>
    <cellStyle name="输出 5 3" xfId="1963"/>
    <cellStyle name="常规 2 3 2 3" xfId="1964"/>
    <cellStyle name="60% - 强调文字颜色 2 3 2 2 3" xfId="1965"/>
    <cellStyle name="注释 2 2 3" xfId="1966"/>
    <cellStyle name="差 4 4" xfId="1967"/>
    <cellStyle name="60% - 着色 3 3 2 2 2" xfId="1968"/>
    <cellStyle name="标题 12" xfId="1969"/>
    <cellStyle name="40% - 强调文字颜色 2 4 3 2" xfId="1970"/>
    <cellStyle name="常规 2 3 2 2 2" xfId="1971"/>
    <cellStyle name="注释 2 2 2 2" xfId="1972"/>
    <cellStyle name="60% - 强调文字颜色 2 3 2 2 2 2" xfId="1973"/>
    <cellStyle name="差 4 3 2" xfId="1974"/>
    <cellStyle name="标题 11 2" xfId="1975"/>
    <cellStyle name="输出 5 2 2 2" xfId="1976"/>
    <cellStyle name="60% - 着色 2 6 2" xfId="1977"/>
    <cellStyle name="60% - 着色 1 2 3 2" xfId="1978"/>
    <cellStyle name="输出 5 2 2" xfId="1979"/>
    <cellStyle name="60% - 着色 2 6" xfId="1980"/>
    <cellStyle name="40% - 着色 1 3 2 2 2" xfId="1981"/>
    <cellStyle name="强调文字颜色 4 2 4 3" xfId="1982"/>
    <cellStyle name="差 4 2" xfId="1983"/>
    <cellStyle name="解释性文本 7 2" xfId="1984"/>
    <cellStyle name="标题 10" xfId="1985"/>
    <cellStyle name="60% - 着色 1 2 3" xfId="1986"/>
    <cellStyle name="输出 5 2" xfId="1987"/>
    <cellStyle name="40% - 着色 1 3 2 2" xfId="1988"/>
    <cellStyle name="20% - 强调文字颜色 5 2 3 3 2" xfId="1989"/>
    <cellStyle name="差 3 6" xfId="1990"/>
    <cellStyle name="60% - 强调文字颜色 6 2 5 3" xfId="1991"/>
    <cellStyle name="解释性文本 3 2 2 3" xfId="1992"/>
    <cellStyle name="差 3 5 2" xfId="1993"/>
    <cellStyle name="强调文字颜色 2 2 3 4" xfId="1994"/>
    <cellStyle name="差 3 5" xfId="1995"/>
    <cellStyle name="标题 1 6 2 2" xfId="1996"/>
    <cellStyle name="40% - 强调文字颜色 2 4 2 3" xfId="1997"/>
    <cellStyle name="强调文字颜色 4 2 4 2 2" xfId="1998"/>
    <cellStyle name="差 3 3 3" xfId="1999"/>
    <cellStyle name="解释性文本 6 2 2 2" xfId="2000"/>
    <cellStyle name="差 3 2 2 2" xfId="2001"/>
    <cellStyle name="差 3 2" xfId="2002"/>
    <cellStyle name="解释性文本 6 2" xfId="2003"/>
    <cellStyle name="好 3 5 3" xfId="2004"/>
    <cellStyle name="40% - 强调文字颜色 6 4 3" xfId="2005"/>
    <cellStyle name="60% - 强调文字颜色 4 2 2 3" xfId="2006"/>
    <cellStyle name="差 3" xfId="2007"/>
    <cellStyle name="解释性文本 6" xfId="2008"/>
    <cellStyle name="差 2 5 2" xfId="2009"/>
    <cellStyle name="差 2 5" xfId="2010"/>
    <cellStyle name="差 2 4 2" xfId="2011"/>
    <cellStyle name="强调文字颜色 4 2 3 2 2" xfId="2012"/>
    <cellStyle name="差 2 3 3" xfId="2013"/>
    <cellStyle name="差 2 3 2 2" xfId="2014"/>
    <cellStyle name="好 2" xfId="2015"/>
    <cellStyle name="解释性文本 5 2 2 2" xfId="2016"/>
    <cellStyle name="差 2 2 2 2" xfId="2017"/>
    <cellStyle name="标题 6 6" xfId="2018"/>
    <cellStyle name="标题 6 5 2" xfId="2019"/>
    <cellStyle name="检查单元格 3 2 4" xfId="2020"/>
    <cellStyle name="解释性文本 2 3 2" xfId="2021"/>
    <cellStyle name="60% - 强调文字颜色 5 3 5" xfId="2022"/>
    <cellStyle name="检查单元格 3 2 3 2" xfId="2023"/>
    <cellStyle name="60% - 强调文字颜色 5 3 4 2" xfId="2024"/>
    <cellStyle name="着色 3 3 3" xfId="2025"/>
    <cellStyle name="标题 6 4 2" xfId="2026"/>
    <cellStyle name="检查单元格 3 2 3" xfId="2027"/>
    <cellStyle name="60% - 强调文字颜色 5 3 4" xfId="2028"/>
    <cellStyle name="60% - 强调文字颜色 2 4 4 2" xfId="2029"/>
    <cellStyle name="20% - 强调文字颜色 4 2 6 2" xfId="2030"/>
    <cellStyle name="60% - 强调文字颜色 1 3 3 3" xfId="2031"/>
    <cellStyle name="强调文字颜色 5 4 3 2 2" xfId="2032"/>
    <cellStyle name="60% - 着色 4 3 2 2 2" xfId="2033"/>
    <cellStyle name="标题 6 3 3" xfId="2034"/>
    <cellStyle name="标题 4 8" xfId="2035"/>
    <cellStyle name="千位分隔 9" xfId="2036"/>
    <cellStyle name="强调文字颜色 4 2 2 2" xfId="2037"/>
    <cellStyle name="标题 6 3 2" xfId="2038"/>
    <cellStyle name="20% - 强调文字颜色 3 2 5 3" xfId="2039"/>
    <cellStyle name="检查单元格 3 2 2" xfId="2040"/>
    <cellStyle name="60% - 强调文字颜色 5 3 3" xfId="2041"/>
    <cellStyle name="标题 6 3" xfId="2042"/>
    <cellStyle name="20% - 强调文字颜色 4 2 5 2" xfId="2043"/>
    <cellStyle name="60% - 强调文字颜色 1 3 2 3" xfId="2044"/>
    <cellStyle name="标题 6 2 3" xfId="2045"/>
    <cellStyle name="60% - 强调文字颜色 3 4 2" xfId="2046"/>
    <cellStyle name="标题 6" xfId="2047"/>
    <cellStyle name="标题 5 6" xfId="2048"/>
    <cellStyle name="20% - 着色 1 6" xfId="2049"/>
    <cellStyle name="计算 3 6" xfId="2050"/>
    <cellStyle name="标题 5 5 2" xfId="2051"/>
    <cellStyle name="20% - 强调文字颜色 3 2 5 2 2" xfId="2052"/>
    <cellStyle name="强调文字颜色 3 3 3 2 3" xfId="2053"/>
    <cellStyle name="40% - 强调文字颜色 3 3" xfId="2054"/>
    <cellStyle name="40% - 强调文字颜色 3 3 3 2 3" xfId="2055"/>
    <cellStyle name="着色 6 5 2 2" xfId="2056"/>
    <cellStyle name="60% - 强调文字颜色 2 2 2 4" xfId="2057"/>
    <cellStyle name="差 9" xfId="2058"/>
    <cellStyle name="计算 2 6" xfId="2059"/>
    <cellStyle name="强调文字颜色 5 4 2 2 2" xfId="2060"/>
    <cellStyle name="好 3 2 2 3" xfId="2061"/>
    <cellStyle name="标题 5 3 2 2" xfId="2062"/>
    <cellStyle name="20% - 强调文字颜色 4 2" xfId="2063"/>
    <cellStyle name="差 6 2" xfId="2064"/>
    <cellStyle name="解释性文本 9 2" xfId="2065"/>
    <cellStyle name="差 6" xfId="2066"/>
    <cellStyle name="解释性文本 9" xfId="2067"/>
    <cellStyle name="常规 5" xfId="2068"/>
    <cellStyle name="输出 4 4" xfId="2069"/>
    <cellStyle name="40% - 强调文字颜色 2 3 5 2 2" xfId="2070"/>
    <cellStyle name="60% - 强调文字颜色 2 4 2" xfId="2071"/>
    <cellStyle name="标题 5 2 3" xfId="2072"/>
    <cellStyle name="标题 5 2 2" xfId="2073"/>
    <cellStyle name="标题 5" xfId="2074"/>
    <cellStyle name="60% - 着色 6 5 2 2" xfId="2075"/>
    <cellStyle name="好 2 2 2 2" xfId="2076"/>
    <cellStyle name="强调文字颜色 2 3 3" xfId="2077"/>
    <cellStyle name="强调文字颜色 6 2 3 2 3" xfId="2078"/>
    <cellStyle name="输入 2" xfId="2079"/>
    <cellStyle name="标题 8 3" xfId="2080"/>
    <cellStyle name="常规 2 8" xfId="2081"/>
    <cellStyle name="强调文字颜色 2 3 2 2" xfId="2082"/>
    <cellStyle name="强调文字颜色 6 2 3 2 2 2" xfId="2083"/>
    <cellStyle name="千位分隔 8 2" xfId="2084"/>
    <cellStyle name="标题 4 7 2" xfId="2085"/>
    <cellStyle name="60% - 着色 2 4" xfId="2086"/>
    <cellStyle name="千位分隔 8" xfId="2087"/>
    <cellStyle name="标题 4 7" xfId="2088"/>
    <cellStyle name="20% - 着色 4 2 3 2" xfId="2089"/>
    <cellStyle name="40% - 着色 2 4 3" xfId="2090"/>
    <cellStyle name="40% - 强调文字颜色 6 4 2 3" xfId="2091"/>
    <cellStyle name="60% - 强调文字颜色 4 2 2 2 3" xfId="2092"/>
    <cellStyle name="40% - 着色 6 4" xfId="2093"/>
    <cellStyle name="千位分隔 7" xfId="2094"/>
    <cellStyle name="标题 4 6" xfId="2095"/>
    <cellStyle name="20% - 强调文字颜色 3 2 4 2 2" xfId="2096"/>
    <cellStyle name="强调文字颜色 3 3 2 2 3" xfId="2097"/>
    <cellStyle name="标题 4 4 2" xfId="2098"/>
    <cellStyle name="千位分隔 5 2" xfId="2099"/>
    <cellStyle name="40% - 强调文字颜色 5 2 4 2" xfId="2100"/>
    <cellStyle name="20% - 强调文字颜色 6 2 7" xfId="2101"/>
    <cellStyle name="40% - 强调文字颜色 2 3 3 2 3" xfId="2102"/>
    <cellStyle name="60% - 强调文字颜色 4 2 3 2 2 2" xfId="2103"/>
    <cellStyle name="标题 4 3 2" xfId="2104"/>
    <cellStyle name="千位分隔 4 2" xfId="2105"/>
    <cellStyle name="60% - 强调文字颜色 1 4 5" xfId="2106"/>
    <cellStyle name="标题 4 2 6" xfId="2107"/>
    <cellStyle name="千位分隔 3 6" xfId="2108"/>
    <cellStyle name="20% - 着色 4 3 2 3" xfId="2109"/>
    <cellStyle name="40% - 着色 3 3 4" xfId="2110"/>
    <cellStyle name="千位分隔 4 4 2" xfId="2111"/>
    <cellStyle name="标题 4 3 4 2" xfId="2112"/>
    <cellStyle name="标题 4 2 4 2" xfId="2113"/>
    <cellStyle name="千位分隔 3 4 2" xfId="2114"/>
    <cellStyle name="输出 6" xfId="2115"/>
    <cellStyle name="60% - 强调文字颜色 1 4 3 2" xfId="2116"/>
    <cellStyle name="60% - 强调文字颜色 3 3" xfId="2117"/>
    <cellStyle name="汇总 10" xfId="2118"/>
    <cellStyle name="60% - 强调文字颜色 1 4 3" xfId="2119"/>
    <cellStyle name="标题 4 2 4" xfId="2120"/>
    <cellStyle name="千位分隔 3 4" xfId="2121"/>
    <cellStyle name="20% - 强调文字颜色 4 3 5 2" xfId="2122"/>
    <cellStyle name="20% - 强调文字颜色 4 3 2 3 2" xfId="2123"/>
    <cellStyle name="60% - 强调文字颜色 1 4 2 3" xfId="2124"/>
    <cellStyle name="千位分隔 3 3 3" xfId="2125"/>
    <cellStyle name="标题 4 2 3 3" xfId="2126"/>
    <cellStyle name="强调文字颜色 1 4 5" xfId="2127"/>
    <cellStyle name="20% - 强调文字颜色 5 2 7" xfId="2128"/>
    <cellStyle name="40% - 强调文字颜色 2 3 2 2 3" xfId="2129"/>
    <cellStyle name="40% - 强调文字颜色 2 3 4 2 2" xfId="2130"/>
    <cellStyle name="标题 6 2 2 2" xfId="2131"/>
    <cellStyle name="标题 3 8 2" xfId="2132"/>
    <cellStyle name="20% - 强调文字颜色 3 2 4 3" xfId="2133"/>
    <cellStyle name="标题 6 2 2" xfId="2134"/>
    <cellStyle name="标题 3 8" xfId="2135"/>
    <cellStyle name="标题 3 7 2" xfId="2136"/>
    <cellStyle name="标题 3 7" xfId="2137"/>
    <cellStyle name="40% - 强调文字颜色 4 4 2 3" xfId="2138"/>
    <cellStyle name="标题 3 6 2 2" xfId="2139"/>
    <cellStyle name="标题 3 6 2" xfId="2140"/>
    <cellStyle name="40% - 强调文字颜色 6 4 3 2 2" xfId="2141"/>
    <cellStyle name="标题 3 6" xfId="2142"/>
    <cellStyle name="标题 3 5 2 2" xfId="2143"/>
    <cellStyle name="40% - 强调文字颜色 4 3 2 3" xfId="2144"/>
    <cellStyle name="标题 3 5 2" xfId="2145"/>
    <cellStyle name="标题 3 5" xfId="2146"/>
    <cellStyle name="标题 2 3 4" xfId="2147"/>
    <cellStyle name="着色 5 3 2" xfId="2148"/>
    <cellStyle name="40% - 强调文字颜色 4 2 2 3" xfId="2149"/>
    <cellStyle name="标题 3 4 2 2" xfId="2150"/>
    <cellStyle name="着色 5 3" xfId="2151"/>
    <cellStyle name="标题 3 4 2" xfId="2152"/>
    <cellStyle name="标题 3 4" xfId="2153"/>
    <cellStyle name="20% - 强调文字颜色 2 3 2" xfId="2154"/>
    <cellStyle name="强调文字颜色 2 2 3 2 2" xfId="2155"/>
    <cellStyle name="40% - 强调文字颜色 3 3 7" xfId="2156"/>
    <cellStyle name="20% - 强调文字颜色 5 4 2 2 2" xfId="2157"/>
    <cellStyle name="着色 4 6 2" xfId="2158"/>
    <cellStyle name="60% - 强调文字颜色 6 4 2 2 2" xfId="2159"/>
    <cellStyle name="着色 4 5 2" xfId="2160"/>
    <cellStyle name="20% - 强调文字颜色 5 3 2 2 2 2" xfId="2161"/>
    <cellStyle name="标题 3 3 4 2" xfId="2162"/>
    <cellStyle name="强调文字颜色 4 3 2 2 3" xfId="2163"/>
    <cellStyle name="60% - 强调文字颜色 6 4 2 2" xfId="2164"/>
    <cellStyle name="着色 4 5" xfId="2165"/>
    <cellStyle name="60% - 着色 6 3 4" xfId="2166"/>
    <cellStyle name="60% - 强调文字颜色 6 4" xfId="2167"/>
    <cellStyle name="20% - 强调文字颜色 5 3 2 2 2" xfId="2168"/>
    <cellStyle name="20% - 着色 2 4 3" xfId="2169"/>
    <cellStyle name="标题 3 3 3 3" xfId="2170"/>
    <cellStyle name="着色 4 4 2" xfId="2171"/>
    <cellStyle name="60% - 着色 6 4" xfId="2172"/>
    <cellStyle name="强调文字颜色 4 3 2 2 2 2" xfId="2173"/>
    <cellStyle name="标题 1 4 4" xfId="2174"/>
    <cellStyle name="标题 3 3 3 2" xfId="2175"/>
    <cellStyle name="20% - 强调文字颜色 6 3 6" xfId="2176"/>
    <cellStyle name="40% - 强调文字颜色 2 3 3 3 2" xfId="2177"/>
    <cellStyle name="着色 4 3 2 2" xfId="2178"/>
    <cellStyle name="60% - 着色 5 4 2" xfId="2179"/>
    <cellStyle name="标题 3 3 2 2" xfId="2180"/>
    <cellStyle name="标题 3 3 2" xfId="2181"/>
    <cellStyle name="标题 3 3" xfId="2182"/>
    <cellStyle name="20% - 强调文字颜色 1 3 2" xfId="2183"/>
    <cellStyle name="40% - 强调文字颜色 2 3 7" xfId="2184"/>
    <cellStyle name="强调文字颜色 2 2 2 2 2" xfId="2185"/>
    <cellStyle name="千位分隔 2 3 2 2 2" xfId="2186"/>
    <cellStyle name="60% - 强调文字颜色 1 3 2 2 2 2" xfId="2187"/>
    <cellStyle name="链接单元格 8 2" xfId="2188"/>
    <cellStyle name="着色 3 6 2" xfId="2189"/>
    <cellStyle name="20% - 强调文字颜色 1 3" xfId="2190"/>
    <cellStyle name="强调文字颜色 2 2 2 2" xfId="2191"/>
    <cellStyle name="千位分隔 2 3 2 2" xfId="2192"/>
    <cellStyle name="常规 8 3" xfId="2193"/>
    <cellStyle name="60% - 强调文字颜色 1 3 2 2 2" xfId="2194"/>
    <cellStyle name="链接单元格 8" xfId="2195"/>
    <cellStyle name="20% - 着色 4 2 2 3" xfId="2196"/>
    <cellStyle name="40% - 着色 2 3 4" xfId="2197"/>
    <cellStyle name="警告文本 2 3 3" xfId="2198"/>
    <cellStyle name="常规 3 4 2 2" xfId="2199"/>
    <cellStyle name="着色 3 4 2" xfId="2200"/>
    <cellStyle name="20% - 强调文字颜色 6 2 6 2" xfId="2201"/>
    <cellStyle name="40% - 强调文字颜色 2 3 3 2 2 2" xfId="2202"/>
    <cellStyle name="60% - 强调文字颜色 3 3 3 3" xfId="2203"/>
    <cellStyle name="着色 3 3 2 2" xfId="2204"/>
    <cellStyle name="40% - 着色 6 5 3" xfId="2205"/>
    <cellStyle name="好 5 2 2" xfId="2206"/>
    <cellStyle name="标题 3 2 2 2 2" xfId="2207"/>
    <cellStyle name="标题 3 2" xfId="2208"/>
    <cellStyle name="汇总 3 6" xfId="2209"/>
    <cellStyle name="标题 2 8 2" xfId="2210"/>
    <cellStyle name="20% - 强调文字颜色 2 2 2 2 2 2" xfId="2211"/>
    <cellStyle name="标题 2 8" xfId="2212"/>
    <cellStyle name="20% - 强调文字颜色 3 4 2 2 2" xfId="2213"/>
    <cellStyle name="标题 2 6 3" xfId="2214"/>
    <cellStyle name="40% - 强调文字颜色 3 4 2 3" xfId="2215"/>
    <cellStyle name="标题 2 6 2 2" xfId="2216"/>
    <cellStyle name="40% - 强调文字颜色 4 3 3 4" xfId="2217"/>
    <cellStyle name="标题 2 6 2" xfId="2218"/>
    <cellStyle name="标题 2 6" xfId="2219"/>
    <cellStyle name="40% - 强调文字颜色 3 3 2 3" xfId="2220"/>
    <cellStyle name="标题 2 5 2 2" xfId="2221"/>
    <cellStyle name="标题 2 5 2" xfId="2222"/>
    <cellStyle name="标题 2 5" xfId="2223"/>
    <cellStyle name="20% - 着色 3 2" xfId="2224"/>
    <cellStyle name="60% - 强调文字颜色 3 2 3 2 2 2" xfId="2225"/>
    <cellStyle name="计算 5 2" xfId="2226"/>
    <cellStyle name="标题 2 4 4" xfId="2227"/>
    <cellStyle name="40% - 强调文字颜色 3 2 3 3" xfId="2228"/>
    <cellStyle name="标题 2 4 3 2" xfId="2229"/>
    <cellStyle name="标题 2 4 3" xfId="2230"/>
    <cellStyle name="强调文字颜色 3 3 5 3" xfId="2231"/>
    <cellStyle name="标题 2 4 2" xfId="2232"/>
    <cellStyle name="标题 2 4" xfId="2233"/>
    <cellStyle name="标题 2 3 3 3" xfId="2234"/>
    <cellStyle name="标题 2 3 3 2" xfId="2235"/>
    <cellStyle name="标题 2 3 2 3" xfId="2236"/>
    <cellStyle name="警告文本 9 2" xfId="2237"/>
    <cellStyle name="警告文本 9" xfId="2238"/>
    <cellStyle name="千位分隔 2 4 2 2" xfId="2239"/>
    <cellStyle name="20% - 强调文字颜色 6 2" xfId="2240"/>
    <cellStyle name="20% - 强调文字颜色 5 2" xfId="2241"/>
    <cellStyle name="标题 2 2 3 3" xfId="2242"/>
    <cellStyle name="40% - 强调文字颜色 5 2 7" xfId="2243"/>
    <cellStyle name="20% - 强调文字颜色 4 2 2" xfId="2244"/>
    <cellStyle name="60% - 强调文字颜色 1 2 6" xfId="2245"/>
    <cellStyle name="标题 2 2 3 2 2" xfId="2246"/>
    <cellStyle name="标题 2 2 3 2" xfId="2247"/>
    <cellStyle name="强调文字颜色 3 3 3 4" xfId="2248"/>
    <cellStyle name="标题 2 2 3" xfId="2249"/>
    <cellStyle name="标题 2 2 2 3" xfId="2250"/>
    <cellStyle name="着色 3 5" xfId="2251"/>
    <cellStyle name="60% - 着色 4 3" xfId="2252"/>
    <cellStyle name="标题 1 2 3" xfId="2253"/>
    <cellStyle name="强调文字颜色 3 2 3 4" xfId="2254"/>
    <cellStyle name="40% - 强调文字颜色 2 4 3 3" xfId="2255"/>
    <cellStyle name="标题 13" xfId="2256"/>
    <cellStyle name="20% - 强调文字颜色 6 4 2 3" xfId="2257"/>
    <cellStyle name="60% - 着色 4 2" xfId="2258"/>
    <cellStyle name="标题 1 2 2" xfId="2259"/>
    <cellStyle name="强调文字颜色 3 2 3 3" xfId="2260"/>
    <cellStyle name="常规 2 3 2 2" xfId="2261"/>
    <cellStyle name="解释性文本 3 7" xfId="2262"/>
    <cellStyle name="20% - 着色 5 2 2 3" xfId="2263"/>
    <cellStyle name="着色 3 3 2" xfId="2264"/>
    <cellStyle name="好 5 2" xfId="2265"/>
    <cellStyle name="标题 3 2 2 2" xfId="2266"/>
    <cellStyle name="强调文字颜色 3 2 3 2 2" xfId="2267"/>
    <cellStyle name="20% - 强调文字颜色 1 2 4 2" xfId="2268"/>
    <cellStyle name="60% - 着色 3 2 3" xfId="2269"/>
    <cellStyle name="着色 3 3" xfId="2270"/>
    <cellStyle name="差 4 3" xfId="2271"/>
    <cellStyle name="解释性文本 7 3" xfId="2272"/>
    <cellStyle name="标题 11" xfId="2273"/>
    <cellStyle name="解释性文本 2 7" xfId="2274"/>
    <cellStyle name="着色 1 2" xfId="2275"/>
    <cellStyle name="标题 1 9" xfId="2276"/>
    <cellStyle name="标题 1 8 2" xfId="2277"/>
    <cellStyle name="标题 1 6 3" xfId="2278"/>
    <cellStyle name="标题 1 6 2" xfId="2279"/>
    <cellStyle name="标题 1 6" xfId="2280"/>
    <cellStyle name="千位分隔 2 2 3 2" xfId="2281"/>
    <cellStyle name="40% - 强调文字颜色 4 2 2 4" xfId="2282"/>
    <cellStyle name="60% - 着色 1 6" xfId="2283"/>
    <cellStyle name="60% - 着色 1 2 2 2" xfId="2284"/>
    <cellStyle name="检查单元格 3 3 2 2" xfId="2285"/>
    <cellStyle name="标题 1 2 5" xfId="2286"/>
    <cellStyle name="60% - 强调文字颜色 5 4 3 2" xfId="2287"/>
    <cellStyle name="着色 4 2 3" xfId="2288"/>
    <cellStyle name="60% - 着色 4 5" xfId="2289"/>
    <cellStyle name="40% - 强调文字颜色 1 2 5 3" xfId="2290"/>
    <cellStyle name="60% - 强调文字颜色 5 3 5 2 2" xfId="2291"/>
    <cellStyle name="解释性文本 2 3 2 2 2" xfId="2292"/>
    <cellStyle name="着色 4 4 2 2" xfId="2293"/>
    <cellStyle name="60% - 着色 6 4 2" xfId="2294"/>
    <cellStyle name="标题 3 3 3 2 2" xfId="2295"/>
    <cellStyle name="输出 8" xfId="2296"/>
    <cellStyle name="标题 1 10" xfId="2297"/>
    <cellStyle name="强调文字颜色 6 4 3" xfId="2298"/>
    <cellStyle name="60% - 着色 6 6 2" xfId="2299"/>
    <cellStyle name="60% - 着色 6 6" xfId="2300"/>
    <cellStyle name="千位分隔 8 2 2" xfId="2301"/>
    <cellStyle name="强调文字颜色 6 3 4" xfId="2302"/>
    <cellStyle name="60% - 着色 2 4 2" xfId="2303"/>
    <cellStyle name="强调文字颜色 6 3 3 2" xfId="2304"/>
    <cellStyle name="40% - 着色 2 5 2" xfId="2305"/>
    <cellStyle name="20% - 强调文字颜色 5 3 5 3" xfId="2306"/>
    <cellStyle name="输出 3 2 2" xfId="2307"/>
    <cellStyle name="检查单元格 7" xfId="2308"/>
    <cellStyle name="常规 2 2 3" xfId="2309"/>
    <cellStyle name="强调文字颜色 1 3 2 3 2" xfId="2310"/>
    <cellStyle name="40% - 着色 2 2 2 2" xfId="2311"/>
    <cellStyle name="20% - 强调文字颜色 5 3 2 3 2" xfId="2312"/>
    <cellStyle name="20% - 着色 2 5 3" xfId="2313"/>
    <cellStyle name="强调文字颜色 6 3 3" xfId="2314"/>
    <cellStyle name="60% - 着色 6 5 2" xfId="2315"/>
    <cellStyle name="20% - 强调文字颜色 1 2 4 2 2" xfId="2316"/>
    <cellStyle name="60% - 着色 3 2 3 2" xfId="2317"/>
    <cellStyle name="强调文字颜色 1 3 2 2 3" xfId="2318"/>
    <cellStyle name="强调文字颜色 6 2 4" xfId="2319"/>
    <cellStyle name="60% - 着色 2 3 2" xfId="2320"/>
    <cellStyle name="60% - 着色 6 4 3" xfId="2321"/>
    <cellStyle name="强调文字颜色 6 2 3 2" xfId="2322"/>
    <cellStyle name="汇总 6 3" xfId="2323"/>
    <cellStyle name="强调文字颜色 1 3 2 2 2" xfId="2324"/>
    <cellStyle name="强调文字颜色 6 2 3" xfId="2325"/>
    <cellStyle name="60% - 着色 6 3 3" xfId="2326"/>
    <cellStyle name="60% - 强调文字颜色 6 3" xfId="2327"/>
    <cellStyle name="60% - 着色 6 3 2 2 2" xfId="2328"/>
    <cellStyle name="60% - 强调文字颜色 6 2 2 2" xfId="2329"/>
    <cellStyle name="20% - 强调文字颜色 3 4 3 2" xfId="2330"/>
    <cellStyle name="60% - 着色 5 6 2" xfId="2331"/>
    <cellStyle name="标题 1 3 6" xfId="2332"/>
    <cellStyle name="着色 4 3 4" xfId="2333"/>
    <cellStyle name="60% - 着色 5 6" xfId="2334"/>
    <cellStyle name="20% - 强调文字颜色 1 2 3 3 2" xfId="2335"/>
    <cellStyle name="60% - 着色 5 5 3" xfId="2336"/>
    <cellStyle name="60% - 强调文字颜色 3 3 5 2 2" xfId="2337"/>
    <cellStyle name="20% - 强调文字颜色 3 2 6" xfId="2338"/>
    <cellStyle name="60% - 着色 5 5 2 2" xfId="2339"/>
    <cellStyle name="60% - 着色 5 5" xfId="2340"/>
    <cellStyle name="着色 4 3 3" xfId="2341"/>
    <cellStyle name="60% - 强调文字颜色 5 4 4 2" xfId="2342"/>
    <cellStyle name="检查单元格 3 3 3 2" xfId="2343"/>
    <cellStyle name="标题 1 3 5" xfId="2344"/>
    <cellStyle name="20% - 强调文字颜色 1 2 3 2 2" xfId="2345"/>
    <cellStyle name="60% - 着色 1 3 2" xfId="2346"/>
    <cellStyle name="强调文字颜色 5 2 4" xfId="2347"/>
    <cellStyle name="标题 4 10" xfId="2348"/>
    <cellStyle name="60% - 着色 5 4 3" xfId="2349"/>
    <cellStyle name="着色 4 3 2 3" xfId="2350"/>
    <cellStyle name="60% - 强调文字颜色 3 3 4 2 2" xfId="2351"/>
    <cellStyle name="20% - 强调文字颜色 2 2 6" xfId="2352"/>
    <cellStyle name="强调文字颜色 5 2 3 2" xfId="2353"/>
    <cellStyle name="适中 5 3" xfId="2354"/>
    <cellStyle name="60% - 着色 5 4 2 2" xfId="2355"/>
    <cellStyle name="着色 4 3 2 2 2" xfId="2356"/>
    <cellStyle name="60% - 着色 5 3 4" xfId="2357"/>
    <cellStyle name="20% - 着色 1 4 3" xfId="2358"/>
    <cellStyle name="强调文字颜色 5 2 3" xfId="2359"/>
    <cellStyle name="40% - 着色 3 5" xfId="2360"/>
    <cellStyle name="60% - 着色 5 3 2 2 2" xfId="2361"/>
    <cellStyle name="千位分隔 3 4 3" xfId="2362"/>
    <cellStyle name="输出 7" xfId="2363"/>
    <cellStyle name="40% - 着色 1 3 4" xfId="2364"/>
    <cellStyle name="20% - 强调文字颜色 6 4 3 3" xfId="2365"/>
    <cellStyle name="60% - 着色 5 2" xfId="2366"/>
    <cellStyle name="40% - 强调文字颜色 5 3 3 2" xfId="2367"/>
    <cellStyle name="强调文字颜色 4 4 3" xfId="2368"/>
    <cellStyle name="60% - 着色 4 6 2" xfId="2369"/>
    <cellStyle name="警告文本 4 3 2 2" xfId="2370"/>
    <cellStyle name="20% - 强调文字颜色 1 2 2 3 2" xfId="2371"/>
    <cellStyle name="60% - 着色 4 5 3" xfId="2372"/>
    <cellStyle name="60% - 着色 4 5 2 2" xfId="2373"/>
    <cellStyle name="20% - 强调文字颜色 1 2 2 2 2" xfId="2374"/>
    <cellStyle name="强调文字颜色 4 2 4" xfId="2375"/>
    <cellStyle name="强调文字颜色 1 3 5 2 2" xfId="2376"/>
    <cellStyle name="强调文字颜色 3 3 5 2" xfId="2377"/>
    <cellStyle name="20% - 强调文字颜色 1 3 5 2" xfId="2378"/>
    <cellStyle name="60% - 着色 4 3 3" xfId="2379"/>
    <cellStyle name="60% - 强调文字颜色 6 3 4" xfId="2380"/>
    <cellStyle name="检查单元格 4 2 3" xfId="2381"/>
    <cellStyle name="60% - 着色 4 3 2" xfId="2382"/>
    <cellStyle name="强调文字颜色 3 2 4 2 2" xfId="2383"/>
    <cellStyle name="差 3 3 2" xfId="2384"/>
    <cellStyle name="解释性文本 6 3 2" xfId="2385"/>
    <cellStyle name="标题 1 2 2 2" xfId="2386"/>
    <cellStyle name="强调文字颜色 3 2 3 3 2" xfId="2387"/>
    <cellStyle name="60% - 着色 4 2 2" xfId="2388"/>
    <cellStyle name="40% - 强调文字颜色 4 4 3" xfId="2389"/>
    <cellStyle name="60% - 着色 3 5 2 2" xfId="2390"/>
    <cellStyle name="60% - 着色 3 5 2" xfId="2391"/>
    <cellStyle name="20% - 强调文字颜色 1 2 6 2" xfId="2392"/>
    <cellStyle name="60% - 强调文字颜色 3 3 3 2 2 2" xfId="2393"/>
    <cellStyle name="60% - 着色 3 4 3" xfId="2394"/>
    <cellStyle name="20% - 着色 4 5 2" xfId="2395"/>
    <cellStyle name="40% - 强调文字颜色 4 2 2 2 2 2" xfId="2396"/>
    <cellStyle name="常规 10" xfId="2397"/>
    <cellStyle name="60% - 着色 3 4 2 2" xfId="2398"/>
    <cellStyle name="40% - 强调文字颜色 3 4 3" xfId="2399"/>
    <cellStyle name="40% - 强调文字颜色 4 2 3 3 2" xfId="2400"/>
    <cellStyle name="强调文字颜色 2 2" xfId="2401"/>
    <cellStyle name="20% - 强调文字颜色 1 2 5 3" xfId="2402"/>
    <cellStyle name="60% - 着色 3 3 4" xfId="2403"/>
    <cellStyle name="20% - 强调文字颜色 1 2 5 2 2" xfId="2404"/>
    <cellStyle name="60% - 着色 3 3 3 2" xfId="2405"/>
    <cellStyle name="20% - 强调文字颜色 1 2 5 2" xfId="2406"/>
    <cellStyle name="60% - 着色 3 3 3" xfId="2407"/>
    <cellStyle name="60% - 着色 3 3 2 2" xfId="2408"/>
    <cellStyle name="40% - 强调文字颜色 2 4 3" xfId="2409"/>
    <cellStyle name="20% - 强调文字颜色 1 3 2 4" xfId="2410"/>
    <cellStyle name="强调文字颜色 3 2 3 2 2 2" xfId="2411"/>
    <cellStyle name="40% - 强调文字颜色 1 4 3" xfId="2412"/>
    <cellStyle name="60% - 着色 3 2 2 2" xfId="2413"/>
    <cellStyle name="标题 9 3" xfId="2414"/>
    <cellStyle name="常规 3 8" xfId="2415"/>
    <cellStyle name="好 2 2 2 2 2" xfId="2416"/>
    <cellStyle name="强调文字颜色 2 3 3 2" xfId="2417"/>
    <cellStyle name="20% - 强调文字颜色 5 3 3 2 3" xfId="2418"/>
    <cellStyle name="40% - 强调文字颜色 1 4 3 2 2" xfId="2419"/>
    <cellStyle name="标题 4 3 5" xfId="2420"/>
    <cellStyle name="千位分隔 4 5" xfId="2421"/>
    <cellStyle name="60% - 着色 2 5" xfId="2422"/>
    <cellStyle name="千位分隔 8 3" xfId="2423"/>
    <cellStyle name="着色 4 6" xfId="2424"/>
    <cellStyle name="20% - 强调文字颜色 5 3 2 2 3" xfId="2425"/>
    <cellStyle name="60% - 着色 6 2 4" xfId="2426"/>
    <cellStyle name="60% - 强调文字颜色 5 4" xfId="2427"/>
    <cellStyle name="强调文字颜色 6 3 4 2" xfId="2428"/>
    <cellStyle name="60% - 着色 2 4 2 2" xfId="2429"/>
    <cellStyle name="60% - 着色 5 5 2" xfId="2430"/>
    <cellStyle name="着色 4 3 3 2" xfId="2431"/>
    <cellStyle name="60% - 强调文字颜色 1 3 6" xfId="2432"/>
    <cellStyle name="20% - 强调文字颜色 2 3 5 2 2" xfId="2433"/>
    <cellStyle name="40% - 强调文字颜色 1 3 6 2" xfId="2434"/>
    <cellStyle name="千位分隔 2 7" xfId="2435"/>
    <cellStyle name="常规 3 3 2 2" xfId="2436"/>
    <cellStyle name="60% - 强调文字颜色 1 3 5 2" xfId="2437"/>
    <cellStyle name="千位分隔 2 6 2" xfId="2438"/>
    <cellStyle name="强调文字颜色 6 2 5 2" xfId="2439"/>
    <cellStyle name="60% - 着色 2 3 3 2" xfId="2440"/>
    <cellStyle name="千位分隔 2 5 2 2" xfId="2441"/>
    <cellStyle name="适中 3 3" xfId="2442"/>
    <cellStyle name="60% - 着色 2 3 2 2 2" xfId="2443"/>
    <cellStyle name="强调文字颜色 6 2 4 2 2" xfId="2444"/>
    <cellStyle name="强调文字颜色 3 3" xfId="2445"/>
    <cellStyle name="强调文字颜色 6 2 4 2" xfId="2446"/>
    <cellStyle name="60% - 着色 2 3 2 2" xfId="2447"/>
    <cellStyle name="60% - 着色 2 2 2" xfId="2448"/>
    <cellStyle name="强调文字颜色 1 3 3 2" xfId="2449"/>
    <cellStyle name="强调文字颜色 1 2 4" xfId="2450"/>
    <cellStyle name="强调文字颜色 1 2 3 2" xfId="2451"/>
    <cellStyle name="强调文字颜色 1 2 3" xfId="2452"/>
    <cellStyle name="40% - 着色 3 4 2 2" xfId="2453"/>
    <cellStyle name="常规 3 2 2 2" xfId="2454"/>
    <cellStyle name="好 3 6 2" xfId="2455"/>
    <cellStyle name="60% - 强调文字颜色 4 2 3 2" xfId="2456"/>
    <cellStyle name="强调文字颜色 6 3 7" xfId="2457"/>
    <cellStyle name="60% - 着色 1 2 2 3" xfId="2458"/>
    <cellStyle name="60% - 强调文字颜色 5 4 3 2 2" xfId="2459"/>
    <cellStyle name="检查单元格 3 3 2 2 2" xfId="2460"/>
    <cellStyle name="标题 1 2 5 2" xfId="2461"/>
    <cellStyle name="60% - 强调文字颜色 1 2 3 2 2 2" xfId="2462"/>
    <cellStyle name="20% - 强调文字颜色 2 2 4" xfId="2463"/>
    <cellStyle name="60% - 着色 1 6 2" xfId="2464"/>
    <cellStyle name="60% - 着色 1 2 2 2 2" xfId="2465"/>
    <cellStyle name="强调文字颜色 6 3 6 2" xfId="2466"/>
    <cellStyle name="强调文字颜色 6 3 6" xfId="2467"/>
    <cellStyle name="解释性文本 2 2 4" xfId="2468"/>
    <cellStyle name="40% - 强调文字颜色 4 2 2" xfId="2469"/>
    <cellStyle name="60% - 强调文字颜色 5 2 7" xfId="2470"/>
    <cellStyle name="60% - 着色 1 2 2" xfId="2471"/>
    <cellStyle name="20% - 强调文字颜色 2 4 2 3" xfId="2472"/>
    <cellStyle name="输出 3" xfId="2473"/>
    <cellStyle name="检查单元格 4 3 2 2" xfId="2474"/>
    <cellStyle name="60% - 强调文字颜色 6 4 3 2" xfId="2475"/>
    <cellStyle name="警告文本 2 2" xfId="2476"/>
    <cellStyle name="警告文本 2" xfId="2477"/>
    <cellStyle name="20% - 强调文字颜色 3 3 2 2 3" xfId="2478"/>
    <cellStyle name="60% - 强调文字颜色 6 3 3 3 2" xfId="2479"/>
    <cellStyle name="60% - 强调文字颜色 6 3 3 3" xfId="2480"/>
    <cellStyle name="60% - 强调文字颜色 6 3 3 2 2 2" xfId="2481"/>
    <cellStyle name="60% - 强调文字颜色 6 3 2 3 2" xfId="2482"/>
    <cellStyle name="60% - 强调文字颜色 6 3 2 2 2 2" xfId="2483"/>
    <cellStyle name="60% - 强调文字颜色 6 3 2 2" xfId="2484"/>
    <cellStyle name="40% - 着色 4 5" xfId="2485"/>
    <cellStyle name="40% - 强调文字颜色 5 3 6" xfId="2486"/>
    <cellStyle name="60% - 强调文字颜色 4 2 3 3" xfId="2487"/>
    <cellStyle name="60% - 强调文字颜色 1 2 3 3 2" xfId="2488"/>
    <cellStyle name="40% - 强调文字颜色 5 2 6" xfId="2489"/>
    <cellStyle name="20% - 强调文字颜色 3 2 2 2 3" xfId="2490"/>
    <cellStyle name="60% - 强调文字颜色 6 2 3 3 2" xfId="2491"/>
    <cellStyle name="40% - 着色 1 4" xfId="2492"/>
    <cellStyle name="注释 2 2 4" xfId="2493"/>
    <cellStyle name="好 6 2 2 2" xfId="2494"/>
    <cellStyle name="60% - 着色 1 3 2 2" xfId="2495"/>
    <cellStyle name="强调文字颜色 5 2 4 2" xfId="2496"/>
    <cellStyle name="20% - 强调文字颜色 1 2 3 2 2 2" xfId="2497"/>
    <cellStyle name="60% - 强调文字颜色 5 4 2" xfId="2498"/>
    <cellStyle name="强调文字颜色 1 2 5 2" xfId="2499"/>
    <cellStyle name="强调文字颜色 2 3 5" xfId="2500"/>
    <cellStyle name="千位分隔 4 2 3" xfId="2501"/>
    <cellStyle name="标题 4 3 2 3" xfId="2502"/>
    <cellStyle name="强调文字颜色 2 3 6 2" xfId="2503"/>
    <cellStyle name="40% - 强调文字颜色 6 2 3 4" xfId="2504"/>
    <cellStyle name="40% - 着色 6 3 4" xfId="2505"/>
    <cellStyle name="60% - 强调文字颜色 5 2 3 2 2 2" xfId="2506"/>
    <cellStyle name="检查单元格 2 3 2 2" xfId="2507"/>
    <cellStyle name="60% - 强调文字颜色 4 4 3 2" xfId="2508"/>
    <cellStyle name="60% - 强调文字颜色 4 4 2 2" xfId="2509"/>
    <cellStyle name="60% - 强调文字颜色 4 4 2" xfId="2510"/>
    <cellStyle name="60% - 强调文字颜色 4 4" xfId="2511"/>
    <cellStyle name="20% - 强调文字颜色 2 3 3 2 2 2" xfId="2512"/>
    <cellStyle name="20% - 强调文字颜色 1 3 2 2 3" xfId="2513"/>
    <cellStyle name="60% - 强调文字颜色 4 3 3 3 2" xfId="2514"/>
    <cellStyle name="检查单元格 2 2 2 3" xfId="2515"/>
    <cellStyle name="60% - 强调文字颜色 4 3 3 3" xfId="2516"/>
    <cellStyle name="检查单元格 2 2 2 2 2" xfId="2517"/>
    <cellStyle name="标题 8" xfId="2518"/>
    <cellStyle name="60% - 强调文字颜色 4 3 3 2 2" xfId="2519"/>
    <cellStyle name="检查单元格 2 2 2 2" xfId="2520"/>
    <cellStyle name="60% - 强调文字颜色 4 3 3 2" xfId="2521"/>
    <cellStyle name="检查单元格 2 2 2" xfId="2522"/>
    <cellStyle name="60% - 强调文字颜色 4 3 3" xfId="2523"/>
    <cellStyle name="检查单元格 5 2" xfId="2524"/>
    <cellStyle name="60% - 强调文字颜色 4 3 2 3 2" xfId="2525"/>
    <cellStyle name="60% - 强调文字颜色 6 3 3" xfId="2526"/>
    <cellStyle name="检查单元格 4 2 2" xfId="2527"/>
    <cellStyle name="60% - 强调文字颜色 4 3 2 2 2" xfId="2528"/>
    <cellStyle name="20% - 着色 2 2 2" xfId="2529"/>
    <cellStyle name="计算 4 2 2" xfId="2530"/>
    <cellStyle name="60% - 强调文字颜色 4 3" xfId="2531"/>
    <cellStyle name="20% - 着色 4 3 3 2" xfId="2532"/>
    <cellStyle name="40% - 着色 3 4 3" xfId="2533"/>
    <cellStyle name="40% - 强调文字颜色 1 4 2" xfId="2534"/>
    <cellStyle name="40% - 着色 3 4" xfId="2535"/>
    <cellStyle name="60% - 强调文字颜色 4 4 3 2 2" xfId="2536"/>
    <cellStyle name="检查单元格 2 3 2 2 2" xfId="2537"/>
    <cellStyle name="40% - 强调文字颜色 6 2" xfId="2538"/>
    <cellStyle name="好 3 3" xfId="2539"/>
    <cellStyle name="20% - 强调文字颜色 3 3 2 2" xfId="2540"/>
    <cellStyle name="20% - 强调文字颜色 1 3 3 3 2" xfId="2541"/>
    <cellStyle name="标题 1 8" xfId="2542"/>
    <cellStyle name="标题 1 7 2" xfId="2543"/>
    <cellStyle name="强调文字颜色 1 4 3 2 2" xfId="2544"/>
    <cellStyle name="标题 1 7" xfId="2545"/>
    <cellStyle name="20% - 强调文字颜色 5 3 4 3" xfId="2546"/>
    <cellStyle name="40% - 着色 2 4 2" xfId="2547"/>
    <cellStyle name="40% - 强调文字颜色 5 4 5" xfId="2548"/>
    <cellStyle name="40% - 着色 5 4" xfId="2549"/>
    <cellStyle name="汇总 2 3 3" xfId="2550"/>
    <cellStyle name="警告文本 2 3 2" xfId="2551"/>
    <cellStyle name="60% - 强调文字颜色 6 2 2 2 3" xfId="2552"/>
    <cellStyle name="解释性文本 5 4" xfId="2553"/>
    <cellStyle name="差 2 4" xfId="2554"/>
    <cellStyle name="标题 3 3 2 3" xfId="2555"/>
    <cellStyle name="60% - 强调文字颜色 5 2 2 2 2 2" xfId="2556"/>
    <cellStyle name="强调文字颜色 2 4 3 2 2" xfId="2557"/>
    <cellStyle name="60% - 强调文字颜色 3 4 2 2" xfId="2558"/>
    <cellStyle name="20% - 强调文字颜色 5 2 3 2 2 2" xfId="2559"/>
    <cellStyle name="60% - 强调文字颜色 3 4" xfId="2560"/>
    <cellStyle name="常规 6 3" xfId="2561"/>
    <cellStyle name="60% - 强调文字颜色 3 3 3 4" xfId="2562"/>
    <cellStyle name="20% - 强调文字颜色 2 3 3 2 3" xfId="2563"/>
    <cellStyle name="常规 6 2 2" xfId="2564"/>
    <cellStyle name="20% - 强调文字颜色 6 3 2 3" xfId="2565"/>
    <cellStyle name="20% - 强调文字颜色 1 3 6" xfId="2566"/>
    <cellStyle name="60% - 强调文字颜色 3 3 3 3 2" xfId="2567"/>
    <cellStyle name="警告文本 3 3 2 2 2" xfId="2568"/>
    <cellStyle name="60% - 强调文字颜色 3 3 3 2" xfId="2569"/>
    <cellStyle name="60% - 强调文字颜色 3 3 2 2" xfId="2570"/>
    <cellStyle name="计算 6" xfId="2571"/>
    <cellStyle name="60% - 强调文字颜色 3 2 3 2 3" xfId="2572"/>
    <cellStyle name="60% - 强调文字颜色 3 2 3 4" xfId="2573"/>
    <cellStyle name="40% - 着色 2 2 2" xfId="2574"/>
    <cellStyle name="20% - 强调文字颜色 5 3 2 3" xfId="2575"/>
    <cellStyle name="60% - 强调文字颜色 3 2 3 3 2" xfId="2576"/>
    <cellStyle name="20% - 着色 2 3" xfId="2577"/>
    <cellStyle name="计算 4 3" xfId="2578"/>
    <cellStyle name="60% - 强调文字颜色 2 2 3 4" xfId="2579"/>
    <cellStyle name="60% - 强调文字颜色 3 2 6" xfId="2580"/>
    <cellStyle name="20% - 着色 2 2" xfId="2581"/>
    <cellStyle name="计算 4 2" xfId="2582"/>
    <cellStyle name="计算 5" xfId="2583"/>
    <cellStyle name="60% - 强调文字颜色 3 2 3 2 2" xfId="2584"/>
    <cellStyle name="好 9 2" xfId="2585"/>
    <cellStyle name="计算 4" xfId="2586"/>
    <cellStyle name="60% - 强调文字颜色 3 2 3 2" xfId="2587"/>
    <cellStyle name="60% - 强调文字颜色 4 4 2 2 2" xfId="2588"/>
    <cellStyle name="20% - 强调文字颜色 1 3 2 3 2" xfId="2589"/>
    <cellStyle name="60% - 强调文字颜色 3 2 3" xfId="2590"/>
    <cellStyle name="60% - 强调文字颜色 3 2 2 2 2 2" xfId="2591"/>
    <cellStyle name="60% - 强调文字颜色 3 2 2 2 2" xfId="2592"/>
    <cellStyle name="60% - 强调文字颜色 3 2 2 2" xfId="2593"/>
    <cellStyle name="60% - 强调文字颜色 3 2" xfId="2594"/>
    <cellStyle name="40% - 强调文字颜色 4 4 2 2" xfId="2595"/>
    <cellStyle name="60% - 强调文字颜色 6 3 2 2 3" xfId="2596"/>
    <cellStyle name="20% - 强调文字颜色 5 3 5 2" xfId="2597"/>
    <cellStyle name="60% - 强调文字颜色 2 4 2 3" xfId="2598"/>
    <cellStyle name="60% - 强调文字颜色 2 2 5 3" xfId="2599"/>
    <cellStyle name="60% - 强调文字颜色 3 4 5" xfId="2600"/>
    <cellStyle name="计算 3 4" xfId="2601"/>
    <cellStyle name="20% - 着色 1 4" xfId="2602"/>
    <cellStyle name="强调文字颜色 4 3 3 2 3" xfId="2603"/>
    <cellStyle name="强调文字颜色 5 2" xfId="2604"/>
    <cellStyle name="60% - 强调文字颜色 3 3 5" xfId="2605"/>
    <cellStyle name="60% - 强调文字颜色 2 2 4 3" xfId="2606"/>
    <cellStyle name="强调文字颜色 4 2" xfId="2607"/>
    <cellStyle name="40% - 强调文字颜色 4 3 3 2" xfId="2608"/>
    <cellStyle name="40% - 强调文字颜色 4 4 4 2" xfId="2609"/>
    <cellStyle name="40% - 强调文字颜色 3 2 3 2 2 2" xfId="2610"/>
    <cellStyle name="输出 2 3 3" xfId="2611"/>
    <cellStyle name="40% - 强调文字颜色 3 3 4 2 2" xfId="2612"/>
    <cellStyle name="输入 2 4 3" xfId="2613"/>
    <cellStyle name="着色 5 2 4" xfId="2614"/>
    <cellStyle name="输入 6 2 3" xfId="2615"/>
    <cellStyle name="60% - 强调文字颜色 2 2 3 3" xfId="2616"/>
    <cellStyle name="60% - 强调文字颜色 3 2 5" xfId="2617"/>
    <cellStyle name="40% - 强调文字颜色 4 3 2 2" xfId="2618"/>
    <cellStyle name="60% - 强调文字颜色 1 3 5 2 2" xfId="2619"/>
    <cellStyle name="警告文本 3 2 2 2 2" xfId="2620"/>
    <cellStyle name="40% - 着色 6 2" xfId="2621"/>
    <cellStyle name="40% - 强调文字颜色 2 3 2" xfId="2622"/>
    <cellStyle name="60% - 强调文字颜色 3 3 7" xfId="2623"/>
    <cellStyle name="60% - 强调文字颜色 3 3 6" xfId="2624"/>
    <cellStyle name="强调文字颜色 4 2 5 2 2" xfId="2625"/>
    <cellStyle name="千位分隔 2 4" xfId="2626"/>
    <cellStyle name="40% - 强调文字颜色 4 4 3 2" xfId="2627"/>
    <cellStyle name="输出 2 2 3" xfId="2628"/>
    <cellStyle name="注释 2 2 2" xfId="2629"/>
    <cellStyle name="60% - 强调文字颜色 2 3 2 2 2" xfId="2630"/>
    <cellStyle name="注释 2" xfId="2631"/>
    <cellStyle name="60% - 强调文字颜色 2 3 2" xfId="2632"/>
    <cellStyle name="60% - 强调文字颜色 2 2" xfId="2633"/>
    <cellStyle name="60% - 强调文字颜色 3 2 4 3" xfId="2634"/>
    <cellStyle name="60% - 强调文字颜色 2 2 3 2 3" xfId="2635"/>
    <cellStyle name="60% - 强调文字颜色 3 3 4 2" xfId="2636"/>
    <cellStyle name="60% - 强调文字颜色 2 2 4 2 2" xfId="2637"/>
    <cellStyle name="60% - 强调文字颜色 3 2 4 2 2" xfId="2638"/>
    <cellStyle name="60% - 强调文字颜色 2 2 3 2 2 2" xfId="2639"/>
    <cellStyle name="60% - 强调文字颜色 6 4 4 2" xfId="2640"/>
    <cellStyle name="60% - 强调文字颜色 2 4" xfId="2641"/>
    <cellStyle name="好 2 3" xfId="2642"/>
    <cellStyle name="40% - 强调文字颜色 5 2" xfId="2643"/>
    <cellStyle name="差 7" xfId="2644"/>
    <cellStyle name="60% - 强调文字颜色 2 2 2 2" xfId="2645"/>
    <cellStyle name="标题 9" xfId="2646"/>
    <cellStyle name="60% - 强调文字颜色 4 3 3 2 3" xfId="2647"/>
    <cellStyle name="60% - 强调文字颜色 2 2 2" xfId="2648"/>
    <cellStyle name="40% - 强调文字颜色 4 4 2" xfId="2649"/>
    <cellStyle name="好 3 2" xfId="2650"/>
    <cellStyle name="40% - 强调文字颜色 4 4" xfId="2651"/>
    <cellStyle name="40% - 强调文字颜色 3 3 4 2" xfId="2652"/>
    <cellStyle name="解释性文本 3 4 2" xfId="2653"/>
    <cellStyle name="60% - 强调文字颜色 6 4 5" xfId="2654"/>
    <cellStyle name="20% - 强调文字颜色 5 2 3 2 2" xfId="2655"/>
    <cellStyle name="60% - 强调文字颜色 1 3 5 3" xfId="2656"/>
    <cellStyle name="20% - 强调文字颜色 5 2 3 4" xfId="2657"/>
    <cellStyle name="40% - 着色 1 3 3" xfId="2658"/>
    <cellStyle name="60% - 强调文字颜色 2 2 2 2 3" xfId="2659"/>
    <cellStyle name="40% - 强调文字颜色 4 3" xfId="2660"/>
    <cellStyle name="40% - 着色 1 3 3 2" xfId="2661"/>
    <cellStyle name="20% - 强调文字颜色 4 2 5 3" xfId="2662"/>
    <cellStyle name="60% - 强调文字颜色 1 3 2 4" xfId="2663"/>
    <cellStyle name="20% - 强调文字颜色 1 2 2 4" xfId="2664"/>
    <cellStyle name="20% - 强调文字颜色 2 3 5 3" xfId="2665"/>
    <cellStyle name="40% - 强调文字颜色 1 3 7" xfId="2666"/>
    <cellStyle name="20% - 强调文字颜色 6 3 3 2 2 2" xfId="2667"/>
    <cellStyle name="20% - 着色 1 2 3 2" xfId="2668"/>
    <cellStyle name="20% - 强调文字颜色 2 3 4 3" xfId="2669"/>
    <cellStyle name="40% - 强调文字颜色 1 2 7" xfId="2670"/>
    <cellStyle name="60% - 强调文字颜色 5 2 2 4" xfId="2671"/>
    <cellStyle name="40% - 强调文字颜色 3 3 5 2 2" xfId="2672"/>
    <cellStyle name="适中 3" xfId="2673"/>
    <cellStyle name="40% - 强调文字颜色 4 2 2 2" xfId="2674"/>
    <cellStyle name="20% - 强调文字颜色 2 2 2" xfId="2675"/>
    <cellStyle name="40% - 强调文字颜色 3 2 7" xfId="2676"/>
    <cellStyle name="60% - 强调文字颜色 1 3 4 2 2" xfId="2677"/>
    <cellStyle name="60% - 强调文字颜色 1 3 2 2" xfId="2678"/>
    <cellStyle name="60% - 强调文字颜色 2 2 2 2 2 2" xfId="2679"/>
    <cellStyle name="60% - 强调文字颜色 1 3 2" xfId="2680"/>
    <cellStyle name="40% - 强调文字颜色 3 3 3 3 2" xfId="2681"/>
    <cellStyle name="40% - 强调文字颜色 4 2" xfId="2682"/>
    <cellStyle name="60% - 强调文字颜色 1 3" xfId="2683"/>
    <cellStyle name="40% - 着色 3 5 3" xfId="2684"/>
    <cellStyle name="好 2 2 2" xfId="2685"/>
    <cellStyle name="40% - 强调文字颜色 3 4 2" xfId="2686"/>
    <cellStyle name="警告文本 4 5" xfId="2687"/>
    <cellStyle name="60% - 强调文字颜色 1 2 6 2" xfId="2688"/>
    <cellStyle name="20% - 强调文字颜色 5 2 2 2 2" xfId="2689"/>
    <cellStyle name="40% - 强调文字颜色 3 2 3 3 2" xfId="2690"/>
    <cellStyle name="标题 1 3 3 2" xfId="2691"/>
    <cellStyle name="着色 1 3 2 2 2" xfId="2692"/>
    <cellStyle name="警告文本 3 6" xfId="2693"/>
    <cellStyle name="汇总 6 2 2" xfId="2694"/>
    <cellStyle name="60% - 强调文字颜色 1 2 5 3" xfId="2695"/>
    <cellStyle name="40% - 强调文字颜色 3 3 2 2" xfId="2696"/>
    <cellStyle name="警告文本 3 5 2" xfId="2697"/>
    <cellStyle name="60% - 强调文字颜色 1 2 5 2 2" xfId="2698"/>
    <cellStyle name="警告文本 3 5" xfId="2699"/>
    <cellStyle name="60% - 强调文字颜色 1 2 5 2" xfId="2700"/>
    <cellStyle name="40% - 强调文字颜色 4 4 4" xfId="2701"/>
    <cellStyle name="40% - 强调文字颜色 3 2 3 2 2" xfId="2702"/>
    <cellStyle name="60% - 强调文字颜色 1 2 3 3" xfId="2703"/>
    <cellStyle name="20% - 强调文字颜色 3 2 2 2 2 2" xfId="2704"/>
    <cellStyle name="60% - 着色 1 3" xfId="2705"/>
    <cellStyle name="60% - 强调文字颜色 1 3 3 4" xfId="2706"/>
    <cellStyle name="60% - 强调文字颜色 1 2 3 4" xfId="2707"/>
    <cellStyle name="40% - 强调文字颜色 2 2 3" xfId="2708"/>
    <cellStyle name="标题 2 5 3" xfId="2709"/>
    <cellStyle name="强调文字颜色 6 3 3 3 2" xfId="2710"/>
    <cellStyle name="40% - 着色 3 3 2 3" xfId="2711"/>
    <cellStyle name="60% - 强调文字颜色 1 2 3 2 2" xfId="2712"/>
    <cellStyle name="40% - 强调文字颜色 3 3 2 2 2" xfId="2713"/>
    <cellStyle name="60% - 强调文字颜色 1 3 3 3 2" xfId="2714"/>
    <cellStyle name="60% - 强调文字颜色 1 2 3 2" xfId="2715"/>
    <cellStyle name="60% - 强调文字颜色 1 2 3" xfId="2716"/>
    <cellStyle name="60% - 强调文字颜色 1 2 2 4" xfId="2717"/>
    <cellStyle name="40% - 强调文字颜色 1 2 3" xfId="2718"/>
    <cellStyle name="40% - 强调文字颜色 4 2 6" xfId="2719"/>
    <cellStyle name="60% - 强调文字颜色 1 2 2 3 2" xfId="2720"/>
    <cellStyle name="60% - 强调文字颜色 3 3 3 2 2" xfId="2721"/>
    <cellStyle name="20% - 强调文字颜色 1 2 6" xfId="2722"/>
    <cellStyle name="好 3 3 2 2 2" xfId="2723"/>
    <cellStyle name="40% - 强调文字颜色 6 2 2 2 2" xfId="2724"/>
    <cellStyle name="60% - 强调文字颜色 1 3 3 2 3" xfId="2725"/>
    <cellStyle name="60% - 强调文字颜色 1 2 2 3" xfId="2726"/>
    <cellStyle name="60% - 强调文字颜色 5 3 2 2 2 2" xfId="2727"/>
    <cellStyle name="60% - 强调文字颜色 1 2 2 2 3" xfId="2728"/>
    <cellStyle name="60% - 强调文字颜色 1 2 2 2 2 2" xfId="2729"/>
    <cellStyle name="60% - 强调文字颜色 1 2 2 2 2" xfId="2730"/>
    <cellStyle name="20% - 强调文字颜色 1 2 2" xfId="2731"/>
    <cellStyle name="40% - 强调文字颜色 2 2 7" xfId="2732"/>
    <cellStyle name="60% - 强调文字颜色 1 3 3 2 2" xfId="2733"/>
    <cellStyle name="60% - 强调文字颜色 1 2 2 2" xfId="2734"/>
    <cellStyle name="检查单元格 4 3" xfId="2735"/>
    <cellStyle name="60% - 强调文字颜色 1 4 3 3" xfId="2736"/>
    <cellStyle name="20% - 强调文字颜色 4 3 6 2" xfId="2737"/>
    <cellStyle name="60% - 强调文字颜色 4 3 2 2 3" xfId="2738"/>
    <cellStyle name="60% - 强调文字颜色 1 3 3 2" xfId="2739"/>
    <cellStyle name="60% - 强调文字颜色 1 2 2" xfId="2740"/>
    <cellStyle name="着色 1 6" xfId="2741"/>
    <cellStyle name="20% - 强调文字颜色 5 2 2 2 2 2" xfId="2742"/>
    <cellStyle name="40% - 强调文字颜色 4 2 3" xfId="2743"/>
    <cellStyle name="60% - 强调文字颜色 1 3 4 3" xfId="2744"/>
    <cellStyle name="60% - 强调文字颜色 1 3 3" xfId="2745"/>
    <cellStyle name="60% - 强调文字颜色 1 2" xfId="2746"/>
    <cellStyle name="40% - 强调文字颜色 2 2 2" xfId="2747"/>
    <cellStyle name="60% - 强调文字颜色 3 2 7" xfId="2748"/>
    <cellStyle name="40% - 着色 6 5" xfId="2749"/>
    <cellStyle name="40% - 着色 6 4 3" xfId="2750"/>
    <cellStyle name="20% - 强调文字颜色 3 2 7" xfId="2751"/>
    <cellStyle name="强调文字颜色 5 3 3 3" xfId="2752"/>
    <cellStyle name="60% - 强调文字颜色 3 2 6 2" xfId="2753"/>
    <cellStyle name="40% - 着色 6 4 2" xfId="2754"/>
    <cellStyle name="20% - 强调文字颜色 2 3 7" xfId="2755"/>
    <cellStyle name="60% - 着色 1 3 2 3" xfId="2756"/>
    <cellStyle name="强调文字颜色 5 2 4 3" xfId="2757"/>
    <cellStyle name="计算 8" xfId="2758"/>
    <cellStyle name="40% - 着色 6 3 3 2" xfId="2759"/>
    <cellStyle name="60% - 强调文字颜色 2 2 3" xfId="2760"/>
    <cellStyle name="输入 6 2" xfId="2761"/>
    <cellStyle name="40% - 强调文字颜色 6 2 5 3" xfId="2762"/>
    <cellStyle name="强调文字颜色 5 2 2 3 2" xfId="2763"/>
    <cellStyle name="60% - 强调文字颜色 3 2 5 3" xfId="2764"/>
    <cellStyle name="40% - 着色 6 3 3" xfId="2765"/>
    <cellStyle name="20% - 着色 5 2 2 2 2" xfId="2766"/>
    <cellStyle name="强调文字颜色 5 2 3 4" xfId="2767"/>
    <cellStyle name="20% - 强调文字颜色 3 3 3 2 2" xfId="2768"/>
    <cellStyle name="40% - 着色 6 3 2 3" xfId="2769"/>
    <cellStyle name="40% - 强调文字颜色 6 3 5 3" xfId="2770"/>
    <cellStyle name="强调文字颜色 5 2 3 3 2" xfId="2771"/>
    <cellStyle name="40% - 着色 6 3 2 2 2" xfId="2772"/>
    <cellStyle name="20% - 强调文字颜色 2 2 7" xfId="2773"/>
    <cellStyle name="强调文字颜色 5 2 3 3" xfId="2774"/>
    <cellStyle name="60% - 强调文字颜色 3 2 5 2 2" xfId="2775"/>
    <cellStyle name="40% - 着色 6 3 2 2" xfId="2776"/>
    <cellStyle name="60% - 强调文字颜色 2 2 3 3 2" xfId="2777"/>
    <cellStyle name="60% - 强调文字颜色 3 2 5 2" xfId="2778"/>
    <cellStyle name="输入 5 2" xfId="2779"/>
    <cellStyle name="60% - 强调文字颜色 6 3 5 3" xfId="2780"/>
    <cellStyle name="解释性文本 3 3 2 3" xfId="2781"/>
    <cellStyle name="40% - 强调文字颜色 6 2 4 3" xfId="2782"/>
    <cellStyle name="强调文字颜色 5 2 2 2 2" xfId="2783"/>
    <cellStyle name="40% - 着色 6 2 3" xfId="2784"/>
    <cellStyle name="60% - 着色 5 3 2 3" xfId="2785"/>
    <cellStyle name="40% - 着色 6 2 2 2" xfId="2786"/>
    <cellStyle name="20% - 强调文字颜色 5 2 4 3" xfId="2787"/>
    <cellStyle name="40% - 着色 1 4 2" xfId="2788"/>
    <cellStyle name="检查单元格 3 7" xfId="2789"/>
    <cellStyle name="40% - 着色 6 2 2" xfId="2790"/>
    <cellStyle name="40% - 着色 5 6" xfId="2791"/>
    <cellStyle name="40% - 强调文字颜色 5 3 3 2 3" xfId="2792"/>
    <cellStyle name="强调文字颜色 4 4 3 3" xfId="2793"/>
    <cellStyle name="40% - 着色 5 5 2 2" xfId="2794"/>
    <cellStyle name="注释 3 3 3" xfId="2795"/>
    <cellStyle name="60% - 强调文字颜色 4 2 5 3" xfId="2796"/>
    <cellStyle name="40% - 着色 5 5" xfId="2797"/>
    <cellStyle name="常规 11 2" xfId="2798"/>
    <cellStyle name="40% - 着色 5 4 3" xfId="2799"/>
    <cellStyle name="着色 1 4 2" xfId="2800"/>
    <cellStyle name="40% - 强调文字颜色 5 3 2 2 3" xfId="2801"/>
    <cellStyle name="强调文字颜色 4 3 3 3" xfId="2802"/>
    <cellStyle name="40% - 着色 5 4 2 2" xfId="2803"/>
    <cellStyle name="警告文本 5 4" xfId="2804"/>
    <cellStyle name="40% - 着色 5 4 2" xfId="2805"/>
    <cellStyle name="20% - 着色 5 5 2 2" xfId="2806"/>
    <cellStyle name="60% - 强调文字颜色 6 3 2 4" xfId="2807"/>
    <cellStyle name="40% - 着色 5 3 3 2" xfId="2808"/>
    <cellStyle name="常规 10 2" xfId="2809"/>
    <cellStyle name="20% - 着色 4 5 2 2" xfId="2810"/>
    <cellStyle name="40% - 着色 5 3 3" xfId="2811"/>
    <cellStyle name="强调文字颜色 4 2 3 4" xfId="2812"/>
    <cellStyle name="20% - 着色 6 2 2 2" xfId="2813"/>
    <cellStyle name="强调文字颜色 4 2 3 3" xfId="2814"/>
    <cellStyle name="警告文本 4 4 2" xfId="2815"/>
    <cellStyle name="40% - 着色 5 3 2 2" xfId="2816"/>
    <cellStyle name="警告文本 4 4" xfId="2817"/>
    <cellStyle name="强调文字颜色 2 3" xfId="2818"/>
    <cellStyle name="40% - 强调文字颜色 5 4 4 2" xfId="2819"/>
    <cellStyle name="40% - 着色 5 3 2" xfId="2820"/>
    <cellStyle name="警告文本 3 4 3" xfId="2821"/>
    <cellStyle name="20% - 强调文字颜色 3 2 2 2 2" xfId="2822"/>
    <cellStyle name="40% - 着色 5 2 2 3" xfId="2823"/>
    <cellStyle name="60% - 强调文字颜色 6 4 4" xfId="2824"/>
    <cellStyle name="检查单元格 4 3 3" xfId="2825"/>
    <cellStyle name="40% - 着色 5 2 2 2 2" xfId="2826"/>
    <cellStyle name="警告文本 3 4 2" xfId="2827"/>
    <cellStyle name="60% - 着色 4 3 2 3" xfId="2828"/>
    <cellStyle name="40% - 着色 5 2 2 2" xfId="2829"/>
    <cellStyle name="警告文本 3 4" xfId="2830"/>
    <cellStyle name="40% - 着色 5 2 2" xfId="2831"/>
    <cellStyle name="好 4 2 3" xfId="2832"/>
    <cellStyle name="千位分隔 2 3 3" xfId="2833"/>
    <cellStyle name="常规 6 2 3" xfId="2834"/>
    <cellStyle name="40% - 着色 5 2" xfId="2835"/>
    <cellStyle name="常规 5 2 2" xfId="2836"/>
    <cellStyle name="20% - 强调文字颜色 6 2 2 3" xfId="2837"/>
    <cellStyle name="40% - 着色 4 6" xfId="2838"/>
    <cellStyle name="40% - 着色 1 5" xfId="2839"/>
    <cellStyle name="60% - 着色 3 6 2" xfId="2840"/>
    <cellStyle name="60% - 着色 6 3 2 2" xfId="2841"/>
    <cellStyle name="60% - 强调文字颜色 6 2 2" xfId="2842"/>
    <cellStyle name="40% - 强调文字颜色 1 3 5 2 2" xfId="2843"/>
    <cellStyle name="40% - 强调文字颜色 5 3 5 3" xfId="2844"/>
    <cellStyle name="40% - 着色 4 4 3" xfId="2845"/>
    <cellStyle name="标题 2 2 2" xfId="2846"/>
    <cellStyle name="40% - 强调文字颜色 5 2 2 2 3" xfId="2847"/>
    <cellStyle name="强调文字颜色 3 3 3 3" xfId="2848"/>
    <cellStyle name="40% - 强调文字颜色 5 3 5 2 2" xfId="2849"/>
    <cellStyle name="40% - 强调文字颜色 1 3 4 2 2" xfId="2850"/>
    <cellStyle name="40% - 强调文字颜色 5 2 5 3" xfId="2851"/>
    <cellStyle name="60% - 强调文字颜色 5 3 2 4" xfId="2852"/>
    <cellStyle name="标题 1 3 2" xfId="2853"/>
    <cellStyle name="40% - 着色 1 2 2 2 2" xfId="2854"/>
    <cellStyle name="强调文字颜色 3 2 4 3" xfId="2855"/>
    <cellStyle name="20% - 强调文字颜色 6 3 3 4" xfId="2856"/>
    <cellStyle name="20% - 着色 5 2 2 2" xfId="2857"/>
    <cellStyle name="60% - 强调文字颜色 3 3 2" xfId="2858"/>
    <cellStyle name="60% - 强调文字颜色 3 2 2 3" xfId="2859"/>
    <cellStyle name="强调文字颜色 5 3 2 2" xfId="2860"/>
    <cellStyle name="40% - 强调文字颜色 2 2 5 3" xfId="2861"/>
    <cellStyle name="20% - 着色 1 5 2 2" xfId="2862"/>
    <cellStyle name="40% - 着色 6 5 2" xfId="2863"/>
    <cellStyle name="标题 1 2 3 3" xfId="2864"/>
    <cellStyle name="计算 2 4 2" xfId="2865"/>
    <cellStyle name="20% - 强调文字颜色 3 3 3 4" xfId="2866"/>
    <cellStyle name="20% - 着色 2 2 2 2" xfId="2867"/>
    <cellStyle name="标题 2 3" xfId="2868"/>
    <cellStyle name="40% - 着色 1 2 3 2" xfId="2869"/>
    <cellStyle name="40% - 强调文字颜色 6 2 5 2 2" xfId="2870"/>
    <cellStyle name="警告文本 6 4" xfId="2871"/>
    <cellStyle name="40% - 着色 5 5 2" xfId="2872"/>
    <cellStyle name="标题 1 4" xfId="2873"/>
    <cellStyle name="40% - 着色 1 2 2 3" xfId="2874"/>
    <cellStyle name="20% - 强调文字颜色 6 2 3 4" xfId="2875"/>
    <cellStyle name="40% - 强调文字颜色 6 4 3 3" xfId="2876"/>
    <cellStyle name="计算 2 2 2" xfId="2877"/>
    <cellStyle name="强调文字颜色 3 2 3 2 3" xfId="2878"/>
    <cellStyle name="20% - 强调文字颜色 1 2 4 3" xfId="2879"/>
    <cellStyle name="60% - 着色 3 2 4" xfId="2880"/>
    <cellStyle name="常规 3 3 2" xfId="2881"/>
    <cellStyle name="强调文字颜色 6 3 5 2" xfId="2882"/>
    <cellStyle name="40% - 强调文字颜色 6 3 3 4" xfId="2883"/>
    <cellStyle name="常规 2 4 2 2" xfId="2884"/>
    <cellStyle name="40% - 强调文字颜色 6 3 3 3 2" xfId="2885"/>
    <cellStyle name="40% - 着色 2 6" xfId="2886"/>
    <cellStyle name="警告文本 10" xfId="2887"/>
    <cellStyle name="60% - 强调文字颜色 5 2 5 2 2" xfId="2888"/>
    <cellStyle name="解释性文本 2 2 2 2 2" xfId="2889"/>
    <cellStyle name="40% - 强调文字颜色 6 3 3 3" xfId="2890"/>
    <cellStyle name="40% - 强调文字颜色 6 3 3 2 3" xfId="2891"/>
    <cellStyle name="强调文字颜色 5 3" xfId="2892"/>
    <cellStyle name="40% - 强调文字颜色 6 3 3 2 2 2" xfId="2893"/>
    <cellStyle name="40% - 强调文字颜色 6 3 3 2 2" xfId="2894"/>
    <cellStyle name="常规 2 3 3" xfId="2895"/>
    <cellStyle name="40% - 强调文字颜色 6 3 2 4" xfId="2896"/>
    <cellStyle name="输出 5 2 3" xfId="2897"/>
    <cellStyle name="40% - 强调文字颜色 6 3 2 3 2" xfId="2898"/>
    <cellStyle name="常规 2 3 2" xfId="2899"/>
    <cellStyle name="60% - 强调文字颜色 4 3 3 4" xfId="2900"/>
    <cellStyle name="40% - 强调文字颜色 6 3 2 3" xfId="2901"/>
    <cellStyle name="解释性文本 6 4" xfId="2902"/>
    <cellStyle name="差 3 4" xfId="2903"/>
    <cellStyle name="40% - 强调文字颜色 6 3 2 2 3" xfId="2904"/>
    <cellStyle name="40% - 强调文字颜色 6 3 2 2 2 2" xfId="2905"/>
    <cellStyle name="输入 3 7" xfId="2906"/>
    <cellStyle name="60% - 强调文字颜色 6 3 4 2" xfId="2907"/>
    <cellStyle name="40% - 强调文字颜色 6 2 5" xfId="2908"/>
    <cellStyle name="40% - 强调文字颜色 6 2 4 2 2" xfId="2909"/>
    <cellStyle name="60% - 强调文字颜色 2 2 6" xfId="2910"/>
    <cellStyle name="40% - 强调文字颜色 6 2 3 3 2" xfId="2911"/>
    <cellStyle name="40% - 强调文字颜色 6 2 3 3" xfId="2912"/>
    <cellStyle name="40% - 强调文字颜色 6 2 3 2 3" xfId="2913"/>
    <cellStyle name="40% - 强调文字颜色 6 2 3 2 2 2" xfId="2914"/>
    <cellStyle name="40% - 强调文字颜色 6 2 3 2 2" xfId="2915"/>
    <cellStyle name="20% - 着色 4 3 4" xfId="2916"/>
    <cellStyle name="好 2 2" xfId="2917"/>
    <cellStyle name="40% - 强调文字颜色 3 4" xfId="2918"/>
    <cellStyle name="40% - 强调文字颜色 6 2 2 3 2" xfId="2919"/>
    <cellStyle name="40% - 着色 3 6" xfId="2920"/>
    <cellStyle name="60% - 强调文字颜色 4 2 3 4" xfId="2921"/>
    <cellStyle name="40% - 强调文字颜色 6 2 2 2 3" xfId="2922"/>
    <cellStyle name="40% - 强调文字颜色 2 4 2" xfId="2923"/>
    <cellStyle name="着色 6 5" xfId="2924"/>
    <cellStyle name="40% - 强调文字颜色 2 4" xfId="2925"/>
    <cellStyle name="40% - 着色 3 5 2" xfId="2926"/>
    <cellStyle name="40% - 着色 2 2 3" xfId="2927"/>
    <cellStyle name="20% - 强调文字颜色 5 3 2 4" xfId="2928"/>
    <cellStyle name="40% - 着色 5 2 3" xfId="2929"/>
    <cellStyle name="警告文本 2 4 2" xfId="2930"/>
    <cellStyle name="警告文本 2 4" xfId="2931"/>
    <cellStyle name="40% - 着色 5 5 3" xfId="2932"/>
    <cellStyle name="好 4 2 2" xfId="2933"/>
    <cellStyle name="强调文字颜色 3 4 3 2 2" xfId="2934"/>
    <cellStyle name="40% - 强调文字颜色 5 2 3 2 2 2" xfId="2935"/>
    <cellStyle name="好 4 2" xfId="2936"/>
    <cellStyle name="强调文字颜色 2 3 3 3" xfId="2937"/>
    <cellStyle name="20% - 强调文字颜色 6 3 2 2 2" xfId="2938"/>
    <cellStyle name="标题 4 3 6" xfId="2939"/>
    <cellStyle name="40% - 强调文字颜色 5 2 5 2 2" xfId="2940"/>
    <cellStyle name="60% - 强调文字颜色 6 2 4 2" xfId="2941"/>
    <cellStyle name="40% - 着色 6 2 3 2" xfId="2942"/>
    <cellStyle name="40% - 着色 3 2 2" xfId="2943"/>
    <cellStyle name="20% - 强调文字颜色 5 4 2 3" xfId="2944"/>
    <cellStyle name="40% - 强调文字颜色 5 2 5" xfId="2945"/>
    <cellStyle name="20% - 着色 4 3 2 2" xfId="2946"/>
    <cellStyle name="40% - 着色 3 3 3" xfId="2947"/>
    <cellStyle name="40% - 强调文字颜色 5 2 4 3" xfId="2948"/>
    <cellStyle name="20% - 强调文字颜色 2 4" xfId="2949"/>
    <cellStyle name="强调文字颜色 2 2 3 3" xfId="2950"/>
    <cellStyle name="千位分隔 3 5 3" xfId="2951"/>
    <cellStyle name="标题 3 3 6" xfId="2952"/>
    <cellStyle name="40% - 着色 3 3 2 2" xfId="2953"/>
    <cellStyle name="40% - 强调文字颜色 5 2 4 2 2" xfId="2954"/>
    <cellStyle name="40% - 着色 3 2 3" xfId="2955"/>
    <cellStyle name="计算 7" xfId="2956"/>
    <cellStyle name="20% - 着色 4 2" xfId="2957"/>
    <cellStyle name="计算 6 2" xfId="2958"/>
    <cellStyle name="好 5 2 3" xfId="2959"/>
    <cellStyle name="20% - 着色 3 3" xfId="2960"/>
    <cellStyle name="计算 5 3" xfId="2961"/>
    <cellStyle name="好 5 2 2 2" xfId="2962"/>
    <cellStyle name="检查单元格 2 3 2 3" xfId="2963"/>
    <cellStyle name="60% - 强调文字颜色 4 4 3 3" xfId="2964"/>
    <cellStyle name="20% - 着色 3 2 2" xfId="2965"/>
    <cellStyle name="计算 5 2 2" xfId="2966"/>
    <cellStyle name="输出 4 2 3" xfId="2967"/>
    <cellStyle name="常规 3 3" xfId="2968"/>
    <cellStyle name="60% - 强调文字颜色 3 2 3 3" xfId="2969"/>
    <cellStyle name="好 6 4" xfId="2970"/>
    <cellStyle name="40% - 强调文字颜色 2 2 3 2 3" xfId="2971"/>
    <cellStyle name="好 3 2 3 2" xfId="2972"/>
    <cellStyle name="40% - 强调文字颜色 4 4 2 2 2" xfId="2973"/>
    <cellStyle name="强调文字颜色 4 3" xfId="2974"/>
    <cellStyle name="20% - 强调文字颜色 6 3 2 2" xfId="2975"/>
    <cellStyle name="40% - 强调文字颜色 4 3 3 2 3" xfId="2976"/>
    <cellStyle name="20% - 强调文字颜色 2 2 2 2" xfId="2977"/>
    <cellStyle name="40% - 强调文字颜色 4 3 3 2 2" xfId="2978"/>
    <cellStyle name="强调文字颜色 1 2 3 4" xfId="2979"/>
    <cellStyle name="强调文字颜色 3 3 2" xfId="2980"/>
    <cellStyle name="40% - 强调文字颜色 4 3 2 3 2" xfId="2981"/>
    <cellStyle name="强调文字颜色 3 2 2 2" xfId="2982"/>
    <cellStyle name="20% - 强调文字颜色 4 3 3 3" xfId="2983"/>
    <cellStyle name="20% - 强调文字颜色 4 4 5" xfId="2984"/>
    <cellStyle name="输出 3 3 3" xfId="2985"/>
    <cellStyle name="40% - 强调文字颜色 4 3 2 2 2" xfId="2986"/>
    <cellStyle name="20% - 强调文字颜色 6 2 4 2" xfId="2987"/>
    <cellStyle name="20% - 着色 3 5 2 2" xfId="2988"/>
    <cellStyle name="40% - 强调文字颜色 1 2 4 2 2" xfId="2989"/>
    <cellStyle name="40% - 强调文字颜色 4 2 5 3" xfId="2990"/>
    <cellStyle name="20% - 强调文字颜色 2 2 3 4" xfId="2991"/>
    <cellStyle name="着色 5 5" xfId="2992"/>
    <cellStyle name="标题 3 4 4" xfId="2993"/>
    <cellStyle name="着色 4 5 3" xfId="2994"/>
    <cellStyle name="40% - 强调文字颜色 4 2 5 2" xfId="2995"/>
    <cellStyle name="40% - 着色 1 3" xfId="2996"/>
    <cellStyle name="40% - 强调文字颜色 4 2 5" xfId="2997"/>
    <cellStyle name="20% - 强调文字颜色 5 2 2 4" xfId="2998"/>
    <cellStyle name="40% - 着色 1 2 3" xfId="2999"/>
    <cellStyle name="20% - 强调文字颜色 6 2 3 2" xfId="3000"/>
    <cellStyle name="标题 1 3" xfId="3001"/>
    <cellStyle name="20% - 强调文字颜色 5 2 2 3 2" xfId="3002"/>
    <cellStyle name="40% - 着色 1 2 2 2" xfId="3003"/>
    <cellStyle name="20% - 强调文字颜色 2 2 2 4" xfId="3004"/>
    <cellStyle name="20% - 强调文字颜色 5 2 2 3" xfId="3005"/>
    <cellStyle name="40% - 着色 1 2 2" xfId="3006"/>
    <cellStyle name="20% - 强调文字颜色 5 3 2 2" xfId="3007"/>
    <cellStyle name="20% - 强调文字颜色 3 3 3 2 2 2" xfId="3008"/>
    <cellStyle name="40% - 强调文字颜色 4 2 4" xfId="3009"/>
    <cellStyle name="40% - 强调文字颜色 1 3 3 2 3" xfId="3010"/>
    <cellStyle name="20% - 强调文字颜色 6 2 2 2 2" xfId="3011"/>
    <cellStyle name="20% - 强调文字颜色 6 2 2 2" xfId="3012"/>
    <cellStyle name="20% - 强调文字颜色 4 2 4" xfId="3013"/>
    <cellStyle name="40% - 强调文字颜色 5 3 6 2" xfId="3014"/>
    <cellStyle name="20% - 强调文字颜色 1 2 2 2 2 2" xfId="3015"/>
    <cellStyle name="强调文字颜色 4 2 4 2" xfId="3016"/>
    <cellStyle name="强调文字颜色 2 3 3 2 2 2" xfId="3017"/>
    <cellStyle name="适中 4 2" xfId="3018"/>
    <cellStyle name="适中 4" xfId="3019"/>
    <cellStyle name="适中 3 2 2" xfId="3020"/>
    <cellStyle name="60% - 着色 4 5 2" xfId="3021"/>
    <cellStyle name="着色 4 2 3 2" xfId="3022"/>
    <cellStyle name="适中 3 2" xfId="3023"/>
    <cellStyle name="20% - 着色 4 5" xfId="3024"/>
    <cellStyle name="40% - 强调文字颜色 4 2 2 2 2" xfId="3025"/>
    <cellStyle name="40% - 着色 4 2" xfId="3026"/>
    <cellStyle name="40% - 强调文字颜色 3 2 2 2 2 2" xfId="3027"/>
    <cellStyle name="40% - 强调文字颜色 3 4 4 2" xfId="3028"/>
    <cellStyle name="好 2 2 4" xfId="3029"/>
    <cellStyle name="20% - 强调文字颜色 5 2 4 2" xfId="3030"/>
    <cellStyle name="40% - 强调文字颜色 3 4 3 2 2" xfId="3031"/>
    <cellStyle name="强调文字颜色 2 4 3" xfId="3032"/>
    <cellStyle name="好 2 2 3 2" xfId="3033"/>
    <cellStyle name="好 2 3 3" xfId="3034"/>
    <cellStyle name="40% - 强调文字颜色 5 2 3" xfId="3035"/>
    <cellStyle name="40% - 强调文字颜色 3 4 3 2" xfId="3036"/>
    <cellStyle name="20% - 强调文字颜色 2 3 2 2 3" xfId="3037"/>
    <cellStyle name="60% - 强调文字颜色 5 3 3 3 2" xfId="3038"/>
    <cellStyle name="好 2 2 3" xfId="3039"/>
    <cellStyle name="20% - 强调文字颜色 2 3 2 4" xfId="3040"/>
    <cellStyle name="40% - 强调文字颜色 3 4 2 2 2" xfId="3041"/>
    <cellStyle name="40% - 着色 2 2" xfId="3042"/>
    <cellStyle name="40% - 强调文字颜色 3 4 2 2" xfId="3043"/>
    <cellStyle name="20% - 强调文字颜色 4 2 7" xfId="3044"/>
    <cellStyle name="强调文字颜色 5 4 3 3" xfId="3045"/>
    <cellStyle name="40% - 着色 6 5 2 2" xfId="3046"/>
    <cellStyle name="40% - 强调文字颜色 6 2 4 2" xfId="3047"/>
    <cellStyle name="40% - 强调文字颜色 6 2 3" xfId="3048"/>
    <cellStyle name="好 3 3 3" xfId="3049"/>
    <cellStyle name="40% - 强调文字颜色 3 3 6 2" xfId="3050"/>
    <cellStyle name="40% - 强调文字颜色 3 3 6" xfId="3051"/>
    <cellStyle name="20% - 强调文字颜色 2 4 2 2 2" xfId="3052"/>
    <cellStyle name="输出 2 2" xfId="3053"/>
    <cellStyle name="检查单元格 2 4 2" xfId="3054"/>
    <cellStyle name="20% - 强调文字颜色 4 4 2 2 2" xfId="3055"/>
    <cellStyle name="20% - 强调文字颜色 5 3 4 2" xfId="3056"/>
    <cellStyle name="好 3 2 3" xfId="3057"/>
    <cellStyle name="40% - 强调文字颜色 3 3 5 2" xfId="3058"/>
    <cellStyle name="强调文字颜色 3 2 6 2" xfId="3059"/>
    <cellStyle name="40% - 强调文字颜色 3 3 5" xfId="3060"/>
    <cellStyle name="检查单元格 2 4 2 2" xfId="3061"/>
    <cellStyle name="20% - 强调文字颜色 5 3 3 2" xfId="3062"/>
    <cellStyle name="40% - 强调文字颜色 4 3 4" xfId="3063"/>
    <cellStyle name="20% - 强调文字颜色 5 2 3 2 3" xfId="3064"/>
    <cellStyle name="40% - 强调文字颜色 3 3 4 3" xfId="3065"/>
    <cellStyle name="差 2 6" xfId="3066"/>
    <cellStyle name="常规 5 3" xfId="3067"/>
    <cellStyle name="_ET_STYLE_NoName_00_" xfId="3068"/>
    <cellStyle name="40% - 强调文字颜色 6 3 6" xfId="3069"/>
    <cellStyle name="20% - 强调文字颜色 5 2 2 2" xfId="3070"/>
    <cellStyle name="差 10" xfId="3071"/>
    <cellStyle name="40% - 强调文字颜色 6 3 5 2" xfId="3072"/>
    <cellStyle name="解释性文本 3 3 2 2 2" xfId="3073"/>
    <cellStyle name="60% - 强调文字颜色 6 3 5 2 2" xfId="3074"/>
    <cellStyle name="20% - 强调文字颜色 6 4 5" xfId="3075"/>
    <cellStyle name="40% - 强调文字颜色 6 3 5" xfId="3076"/>
    <cellStyle name="解释性文本 3 3 2 2" xfId="3077"/>
    <cellStyle name="60% - 强调文字颜色 6 3 5 2" xfId="3078"/>
    <cellStyle name="40% - 强调文字颜色 2 3 3" xfId="3079"/>
    <cellStyle name="40% - 强调文字颜色 3 2 2 3 2" xfId="3080"/>
    <cellStyle name="60% - 强调文字颜色 6 3 4 3" xfId="3081"/>
    <cellStyle name="20% - 着色 6 3 2 3" xfId="3082"/>
    <cellStyle name="着色 6 4" xfId="3083"/>
    <cellStyle name="标题 3 5 3" xfId="3084"/>
    <cellStyle name="40% - 强调文字颜色 2 2 3 2" xfId="3085"/>
    <cellStyle name="60% - 强调文字颜色 3 3 6 2" xfId="3086"/>
    <cellStyle name="千位分隔 2 4 2" xfId="3087"/>
    <cellStyle name="注释 3 4 2 2" xfId="3088"/>
    <cellStyle name="60% - 着色 3 3 2 3" xfId="3089"/>
    <cellStyle name="40% - 强调文字颜色 2 4 4" xfId="3090"/>
    <cellStyle name="20% - 强调文字颜色 5 3 4" xfId="3091"/>
    <cellStyle name="20% - 强调文字颜色 4 4 2 2" xfId="3092"/>
    <cellStyle name="警告文本 3 3 2 3" xfId="3093"/>
    <cellStyle name="20% - 强调文字颜色 6 2 5" xfId="3094"/>
    <cellStyle name="40% - 强调文字颜色 2 4 3 2 2" xfId="3095"/>
    <cellStyle name="60% - 强调文字颜色 5 3 2 3 2" xfId="3096"/>
    <cellStyle name="适中 4 4" xfId="3097"/>
    <cellStyle name="警告文本 3 2 2 3" xfId="3098"/>
    <cellStyle name="适中 4 3 2" xfId="3099"/>
    <cellStyle name="40% - 强调文字颜色 2 4 2 2 2" xfId="3100"/>
    <cellStyle name="适中 4 3" xfId="3101"/>
    <cellStyle name="40% - 强调文字颜色 2 4 2 2" xfId="3102"/>
    <cellStyle name="检查单元格 4" xfId="3103"/>
    <cellStyle name="60% - 强调文字颜色 4 3 2 2" xfId="3104"/>
    <cellStyle name="检查单元格 3 2" xfId="3105"/>
    <cellStyle name="20% - 强调文字颜色 4 2 5" xfId="3106"/>
    <cellStyle name="40% - 强调文字颜色 2 3 6 2" xfId="3107"/>
    <cellStyle name="40% - 强调文字颜色 2 3 6" xfId="3108"/>
    <cellStyle name="40% - 强调文字颜色 6 2 5 2" xfId="3109"/>
    <cellStyle name="60% - 强调文字颜色 6 3 4 2 2" xfId="3110"/>
    <cellStyle name="20% - 强调文字颜色 4 4 3 3" xfId="3111"/>
    <cellStyle name="20% - 强调文字颜色 5 4 5" xfId="3112"/>
    <cellStyle name="检查单元格 2 3" xfId="3113"/>
    <cellStyle name="20% - 强调文字颜色 4 3 2 2 2" xfId="3114"/>
    <cellStyle name="20% - 强调文字颜色 4 3 4 2" xfId="3115"/>
    <cellStyle name="40% - 强调文字颜色 2 3 5 2" xfId="3116"/>
    <cellStyle name="40% - 强调文字颜色 5 3 4 2" xfId="3117"/>
    <cellStyle name="60% - 强调文字颜色 3 3 5 3" xfId="3118"/>
    <cellStyle name="检查单元格 2" xfId="3119"/>
    <cellStyle name="40% - 强调文字颜色 2 3 5" xfId="3120"/>
    <cellStyle name="20% - 强调文字颜色 4 3 7" xfId="3121"/>
    <cellStyle name="40% - 强调文字颜色 2 3 4 3" xfId="3122"/>
    <cellStyle name="60% - 强调文字颜色 5 3 2 2 3" xfId="3123"/>
    <cellStyle name="60% - 强调文字颜色 3 3 5 2" xfId="3124"/>
    <cellStyle name="40% - 强调文字颜色 2 3 4" xfId="3125"/>
    <cellStyle name="20% - 强调文字颜色 4 3 4" xfId="3126"/>
    <cellStyle name="20% - 强调文字颜色 4 3 2 2" xfId="3127"/>
    <cellStyle name="20% - 强调文字颜色 3 3 2 2 2 2" xfId="3128"/>
    <cellStyle name="40% - 强调文字颜色 2 3 3 3" xfId="3129"/>
    <cellStyle name="20% - 强调文字颜色 4 3 3 2 3" xfId="3130"/>
    <cellStyle name="20% - 强调文字颜色 4 4 4 2" xfId="3131"/>
    <cellStyle name="20% - 强调文字颜色 4 3 3 2 2" xfId="3132"/>
    <cellStyle name="20% - 强调文字颜色 4 2 3" xfId="3133"/>
    <cellStyle name="20% - 强调文字颜色 2 2 4 2" xfId="3134"/>
    <cellStyle name="着色 2 4 2 2" xfId="3135"/>
    <cellStyle name="20% - 强调文字颜色 2 4 3 2 2" xfId="3136"/>
    <cellStyle name="强调文字颜色 5 4" xfId="3137"/>
    <cellStyle name="40% - 强调文字颜色 2 3 3 2" xfId="3138"/>
    <cellStyle name="标题 1 5 2 2" xfId="3139"/>
    <cellStyle name="解释性文本 2" xfId="3140"/>
    <cellStyle name="40% - 强调文字颜色 2 3 2 3" xfId="3141"/>
    <cellStyle name="20% - 强调文字颜色 4 3 4 3" xfId="3142"/>
    <cellStyle name="20% - 强调文字颜色 4 3 2 2 3" xfId="3143"/>
    <cellStyle name="标题 1 3 5 2" xfId="3144"/>
    <cellStyle name="40% - 强调文字颜色 5 2 6 2" xfId="3145"/>
    <cellStyle name="20% - 强调文字颜色 3 2 4" xfId="3146"/>
    <cellStyle name="20% - 着色 5 4 2" xfId="3147"/>
    <cellStyle name="20% - 强调文字颜色 3 2 3" xfId="3148"/>
    <cellStyle name="40% - 强调文字颜色 2 3 2 2" xfId="3149"/>
    <cellStyle name="标题 2 2" xfId="3150"/>
    <cellStyle name="检查单元格 3 3 3" xfId="3151"/>
    <cellStyle name="60% - 强调文字颜色 5 4 4" xfId="3152"/>
    <cellStyle name="40% - 强调文字颜色 2 3" xfId="3153"/>
    <cellStyle name="20% - 强调文字颜色 3 2 5" xfId="3154"/>
    <cellStyle name="40% - 强调文字颜色 2 2 6 2" xfId="3155"/>
    <cellStyle name="20% - 着色 5 3 3" xfId="3156"/>
    <cellStyle name="60% - 强调文字颜色 2 4 2 2 2" xfId="3157"/>
    <cellStyle name="常规 7 4 2" xfId="3158"/>
    <cellStyle name="20% - 强调文字颜色 2 4 4 2" xfId="3159"/>
    <cellStyle name="40% - 强调文字颜色 2 2 6" xfId="3160"/>
    <cellStyle name="20% - 强调文字颜色 4 2 4 2" xfId="3161"/>
    <cellStyle name="40% - 强调文字颜色 2 2 5 2 2" xfId="3162"/>
    <cellStyle name="40% - 强调文字颜色 2 2 5 2" xfId="3163"/>
    <cellStyle name="输入 2 3 2 2 2" xfId="3164"/>
    <cellStyle name="标题 1 5" xfId="3165"/>
    <cellStyle name="常规 7 2" xfId="3166"/>
    <cellStyle name="60% - 强调文字颜色 3 3 4 3" xfId="3167"/>
    <cellStyle name="40% - 强调文字颜色 2 2 5" xfId="3168"/>
    <cellStyle name="20% - 强调文字颜色 4 3 3 2 2 2" xfId="3169"/>
    <cellStyle name="40% - 强调文字颜色 2 2 4 3" xfId="3170"/>
    <cellStyle name="强调文字颜色 5 3 3 2 3" xfId="3171"/>
    <cellStyle name="强调文字颜色 3 2 5 3" xfId="3172"/>
    <cellStyle name="标题 1 4 2" xfId="3173"/>
    <cellStyle name="20% - 强调文字颜色 3 4 3 2 2" xfId="3174"/>
    <cellStyle name="标题 3 6 3" xfId="3175"/>
    <cellStyle name="20% - 着色 1 4 2" xfId="3176"/>
    <cellStyle name="计算 3 4 2" xfId="3177"/>
    <cellStyle name="标题 1 3 3 3" xfId="3178"/>
    <cellStyle name="40% - 强调文字颜色 2 2 4 2" xfId="3179"/>
    <cellStyle name="40% - 强调文字颜色 2 2 4" xfId="3180"/>
    <cellStyle name="检查单元格 2 5 2 2" xfId="3181"/>
    <cellStyle name="常规 8" xfId="3182"/>
    <cellStyle name="40% - 着色 4 3" xfId="3183"/>
    <cellStyle name="标题 1 3 2 2" xfId="3184"/>
    <cellStyle name="20% - 着色 3 2 3" xfId="3185"/>
    <cellStyle name="20% - 强调文字颜色 2 2 3 3 2" xfId="3186"/>
    <cellStyle name="20% - 强调文字颜色 1 2 5" xfId="3187"/>
    <cellStyle name="千位分隔 3 6 2" xfId="3188"/>
    <cellStyle name="60% - 强调文字颜色 5 3 4 3" xfId="3189"/>
    <cellStyle name="标题 1 4 2 2" xfId="3190"/>
    <cellStyle name="40% - 强调文字颜色 2 2 2 3" xfId="3191"/>
    <cellStyle name="计算 2 5" xfId="3192"/>
    <cellStyle name="20% - 着色 2 2 3" xfId="3193"/>
    <cellStyle name="60% - 强调文字颜色 5 3 4 2 2" xfId="3194"/>
    <cellStyle name="着色 5 4 2" xfId="3195"/>
    <cellStyle name="着色 5 4" xfId="3196"/>
    <cellStyle name="标题 3 4 3" xfId="3197"/>
    <cellStyle name="40% - 强调文字颜色 2 2 2 2" xfId="3198"/>
    <cellStyle name="60% - 强调文字颜色 2 2 6 2" xfId="3199"/>
    <cellStyle name="40% - 强调文字颜色 2 2" xfId="3200"/>
    <cellStyle name="40% - 强调文字颜色 6 3 6 2" xfId="3201"/>
    <cellStyle name="强调文字颜色 4 3 2 2" xfId="3202"/>
    <cellStyle name="20% - 强调文字颜色 3 2 4 2" xfId="3203"/>
    <cellStyle name="20% - 着色 5 4 2 2" xfId="3204"/>
    <cellStyle name="20% - 着色 5 4" xfId="3205"/>
    <cellStyle name="20% - 强调文字颜色 5 2 2" xfId="3206"/>
    <cellStyle name="40% - 强调文字颜色 6 2 7" xfId="3207"/>
    <cellStyle name="20% - 着色 5 6" xfId="3208"/>
    <cellStyle name="20% - 着色 5 3 2" xfId="3209"/>
    <cellStyle name="强调文字颜色 1 4 3 2" xfId="3210"/>
    <cellStyle name="40% - 着色 2 4" xfId="3211"/>
    <cellStyle name="20% - 强调文字颜色 2 3 5 2" xfId="3212"/>
    <cellStyle name="40% - 强调文字颜色 1 3 6" xfId="3213"/>
    <cellStyle name="检查单元格 5 4" xfId="3214"/>
    <cellStyle name="40% - 强调文字颜色 4 2 2 2 3" xfId="3215"/>
    <cellStyle name="20% - 着色 4 6" xfId="3216"/>
    <cellStyle name="40% - 强调文字颜色 1 3 5" xfId="3217"/>
    <cellStyle name="20% - 强调文字颜色 2 3 5" xfId="3218"/>
    <cellStyle name="20% - 强调文字颜色 3 3 3 2" xfId="3219"/>
    <cellStyle name="40% - 强调文字颜色 1 3 4 3" xfId="3220"/>
    <cellStyle name="40% - 强调文字颜色 1 2 6" xfId="3221"/>
    <cellStyle name="20% - 强调文字颜色 2 3 4 2" xfId="3222"/>
    <cellStyle name="20% - 强调文字颜色 1 4" xfId="3223"/>
    <cellStyle name="强调文字颜色 2 2 2 3" xfId="3224"/>
    <cellStyle name="20% - 强调文字颜色 2 3 4" xfId="3225"/>
    <cellStyle name="强调文字颜色 6 4" xfId="3226"/>
    <cellStyle name="标题 2 10" xfId="3227"/>
    <cellStyle name="20% - 着色 2 6" xfId="3228"/>
    <cellStyle name="20% - 强调文字颜色 2 2 5 2" xfId="3229"/>
    <cellStyle name="40% - 强调文字颜色 1 3 3 3 2" xfId="3230"/>
    <cellStyle name="标题 1 3 3 2 2" xfId="3231"/>
    <cellStyle name="60% - 强调文字颜色 6 2 4" xfId="3232"/>
    <cellStyle name="20% - 强调文字颜色 2 2 4 3" xfId="3233"/>
    <cellStyle name="40% - 强调文字颜色 5 2 3 3 2" xfId="3234"/>
    <cellStyle name="强调文字颜色 3 4 4 2" xfId="3235"/>
    <cellStyle name="60% - 强调文字颜色 6 2 3 2" xfId="3236"/>
    <cellStyle name="20% - 着色 1 6 2" xfId="3237"/>
    <cellStyle name="40% - 强调文字颜色 1 3 3 2 2 2" xfId="3238"/>
    <cellStyle name="20% - 着色 4 4 2" xfId="3239"/>
    <cellStyle name="20% - 着色 4 4" xfId="3240"/>
    <cellStyle name="40% - 着色 5 2 3 2" xfId="3241"/>
    <cellStyle name="20% - 强调文字颜色 5 3 5" xfId="3242"/>
    <cellStyle name="20% - 强调文字颜色 4 4 2 3" xfId="3243"/>
    <cellStyle name="60% - 强调文字颜色 2 4 3 2 2" xfId="3244"/>
    <cellStyle name="20% - 着色 6 3 3" xfId="3245"/>
    <cellStyle name="60% - 强调文字颜色 5 2 4 2" xfId="3246"/>
    <cellStyle name="20% - 强调文字颜色 1 3 3 2 2 2" xfId="3247"/>
    <cellStyle name="40% - 强调文字颜色 1 3 2 4" xfId="3248"/>
    <cellStyle name="着色 2 2 2 3" xfId="3249"/>
    <cellStyle name="20% - 强调文字颜色 4 3 3 3 2" xfId="3250"/>
    <cellStyle name="20% - 着色 4 3 3" xfId="3251"/>
    <cellStyle name="20% - 着色 6 2 3" xfId="3252"/>
    <cellStyle name="60% - 强调文字颜色 5 2 3 2" xfId="3253"/>
    <cellStyle name="40% - 着色 3 3 3 2" xfId="3254"/>
    <cellStyle name="20% - 着色 4 3 2 2 2" xfId="3255"/>
    <cellStyle name="40% - 强调文字颜色 1 3 2 2 2 2" xfId="3256"/>
    <cellStyle name="20% - 着色 4 3 2" xfId="3257"/>
    <cellStyle name="60% - 强调文字颜色 5 2 3 2 3" xfId="3258"/>
    <cellStyle name="60% - 强调文字颜色 2 4 5" xfId="3259"/>
    <cellStyle name="常规 9 2" xfId="3260"/>
    <cellStyle name="40% - 强调文字颜色 1 3" xfId="3261"/>
    <cellStyle name="20% - 强调文字颜色 2 3 4 2 2" xfId="3262"/>
    <cellStyle name="40% - 强调文字颜色 1 2 6 2" xfId="3263"/>
    <cellStyle name="20% - 强调文字颜色 1 3 3 2" xfId="3264"/>
    <cellStyle name="常规 9" xfId="3265"/>
    <cellStyle name="40% - 强调文字颜色 5 3 5" xfId="3266"/>
    <cellStyle name="40% - 着色 4 4" xfId="3267"/>
    <cellStyle name="20% - 强调文字颜色 1 4 4" xfId="3268"/>
    <cellStyle name="20% - 着色 3 6 2" xfId="3269"/>
    <cellStyle name="40% - 强调文字颜色 1 2 5 2" xfId="3270"/>
    <cellStyle name="60% - 着色 3 3 2" xfId="3271"/>
    <cellStyle name="20% - 着色 3 6" xfId="3272"/>
    <cellStyle name="40% - 强调文字颜色 1 2 5" xfId="3273"/>
    <cellStyle name="20% - 强调文字颜色 1 3 5" xfId="3274"/>
    <cellStyle name="千位分隔 2 4 3" xfId="3275"/>
    <cellStyle name="标题 2 2 6" xfId="3276"/>
    <cellStyle name="检查单元格 8 2" xfId="3277"/>
    <cellStyle name="输出 3 2 3 2" xfId="3278"/>
    <cellStyle name="20% - 强调文字颜色 2 2 5 2 2" xfId="3279"/>
    <cellStyle name="强调文字颜色 2 3 3 2 3" xfId="3280"/>
    <cellStyle name="20% - 强调文字颜色 1 3 4" xfId="3281"/>
    <cellStyle name="20% - 着色 3 5 2" xfId="3282"/>
    <cellStyle name="40% - 强调文字颜色 1 2 4 2" xfId="3283"/>
    <cellStyle name="40% - 着色 3 2 3 2" xfId="3284"/>
    <cellStyle name="20% - 着色 3 5" xfId="3285"/>
    <cellStyle name="40% - 强调文字颜色 1 2 4" xfId="3286"/>
    <cellStyle name="20% - 强调文字颜色 4 2 4 2 2" xfId="3287"/>
    <cellStyle name="强调文字颜色 1 4 3" xfId="3288"/>
    <cellStyle name="60% - 强调文字颜色 6 2 3 2 3" xfId="3289"/>
    <cellStyle name="汇总 8 2" xfId="3290"/>
    <cellStyle name="40% - 强调文字颜色 1 2 3 2 3" xfId="3291"/>
    <cellStyle name="40% - 强调文字颜色 4 3 6" xfId="3292"/>
    <cellStyle name="20% - 强调文字颜色 1 2 4" xfId="3293"/>
    <cellStyle name="40% - 强调文字颜色 2 3 3 4" xfId="3294"/>
    <cellStyle name="20% - 着色 3 4 2" xfId="3295"/>
    <cellStyle name="40% - 强调文字颜色 1 2 3 2" xfId="3296"/>
    <cellStyle name="60% - 强调文字颜色 6 2 2 4" xfId="3297"/>
    <cellStyle name="40% - 着色 1 6" xfId="3298"/>
    <cellStyle name="40% - 强调文字颜色 1 2 2 4" xfId="3299"/>
    <cellStyle name="40% - 强调文字颜色 6 4 5" xfId="3300"/>
    <cellStyle name="强调文字颜色 2 3 5 2 2" xfId="3301"/>
    <cellStyle name="20% - 强调文字颜色 3 3 3" xfId="3302"/>
    <cellStyle name="20% - 强调文字颜色 2 2 3" xfId="3303"/>
    <cellStyle name="解释性文本 4" xfId="3304"/>
    <cellStyle name="20% - 着色 3 3 3" xfId="3305"/>
    <cellStyle name="40% - 强调文字颜色 1 2 2 3" xfId="3306"/>
    <cellStyle name="20% - 强调文字颜色 1 4 3 3" xfId="3307"/>
    <cellStyle name="40% - 强调文字颜色 1 2" xfId="3308"/>
    <cellStyle name="20% - 强调文字颜色 4 4 3 2 2" xfId="3309"/>
    <cellStyle name="20% - 强调文字颜色 5 4 4 2" xfId="3310"/>
    <cellStyle name="40% - 着色 5 3" xfId="3311"/>
    <cellStyle name="强调文字颜色 2 3 3 4" xfId="3312"/>
    <cellStyle name="差 3 3 2 2" xfId="3313"/>
    <cellStyle name="20% - 强调文字颜色 1 3 3 2 2" xfId="3314"/>
    <cellStyle name="40% - 强调文字颜色 5 3 5 2" xfId="3315"/>
    <cellStyle name="40% - 强调文字颜色 4 3 5 3" xfId="3316"/>
    <cellStyle name="40% - 强调文字颜色 1 2 5 2 2" xfId="3317"/>
    <cellStyle name="输入 2 3 4" xfId="3318"/>
    <cellStyle name="常规 2 3" xfId="3319"/>
    <cellStyle name="标题 1 3 4 2" xfId="3320"/>
    <cellStyle name="40% - 强调文字颜色 1 3 5 2" xfId="3321"/>
    <cellStyle name="20% - 着色 4 6 2" xfId="3322"/>
    <cellStyle name="强调文字颜色 2 4 3 3" xfId="3323"/>
    <cellStyle name="强调文字颜色 4 3 2" xfId="3324"/>
    <cellStyle name="强调文字颜色 1 3 3 4" xfId="3325"/>
    <cellStyle name="解释性文本 3 2" xfId="3326"/>
    <cellStyle name="20% - 着色 3 3 2 2" xfId="3327"/>
    <cellStyle name="40% - 强调文字颜色 1 2 2 2" xfId="3328"/>
    <cellStyle name="解释性文本 3" xfId="3329"/>
    <cellStyle name="40% - 强调文字颜色 2 3 2 4" xfId="3330"/>
    <cellStyle name="20% - 着色 3 3 2" xfId="3331"/>
    <cellStyle name="60% - 强调文字颜色 2 2 7" xfId="3332"/>
    <cellStyle name="40% - 强调文字颜色 1 2 2" xfId="3333"/>
    <cellStyle name="20% - 着色 3 2 2 2 2" xfId="3334"/>
    <cellStyle name="20% - 强调文字颜色 4 3 3 4" xfId="3335"/>
    <cellStyle name="20% - 着色 3 2 2 2" xfId="3336"/>
    <cellStyle name="40% - 强调文字颜色 5 2 5 2" xfId="3337"/>
    <cellStyle name="20% - 强调文字颜色 4 3 5" xfId="3338"/>
    <cellStyle name="20% - 强调文字颜色 4 3 2 3" xfId="3339"/>
    <cellStyle name="60% - 强调文字颜色 4 4 2 3" xfId="3340"/>
    <cellStyle name="20% - 强调文字颜色 6 2 5 3" xfId="3341"/>
    <cellStyle name="60% - 强调文字颜色 3 3 2 4" xfId="3342"/>
    <cellStyle name="20% - 着色 2 5 2" xfId="3343"/>
    <cellStyle name="强调文字颜色 5 3 3 2 2 2" xfId="3344"/>
    <cellStyle name="强调文字颜色 6 3" xfId="3345"/>
    <cellStyle name="20% - 着色 2 5" xfId="3346"/>
    <cellStyle name="标题 1 2 4 2" xfId="3347"/>
    <cellStyle name="60% - 强调文字颜色 4 3 2 3" xfId="3348"/>
    <cellStyle name="60% - 强调文字颜色 3 2 2 4" xfId="3349"/>
    <cellStyle name="强调文字颜色 6 3 2 3 2" xfId="3350"/>
    <cellStyle name="40% - 着色 3 2 2 3" xfId="3351"/>
    <cellStyle name="20% - 强调文字颜色 1 3 2 2 2 2" xfId="3352"/>
    <cellStyle name="20% - 着色 2 3 4" xfId="3353"/>
    <cellStyle name="20% - 着色 1 5" xfId="3354"/>
    <cellStyle name="计算 3 5" xfId="3355"/>
    <cellStyle name="标题 1 2 3 2" xfId="3356"/>
    <cellStyle name="20% - 着色 2 3 3" xfId="3357"/>
    <cellStyle name="标题 2 7" xfId="3358"/>
    <cellStyle name="20% - 着色 3 2 4" xfId="3359"/>
    <cellStyle name="20% - 着色 2 3 2 2 2" xfId="3360"/>
    <cellStyle name="强调文字颜色 1 4 3 3" xfId="3361"/>
    <cellStyle name="40% - 着色 2 5" xfId="3362"/>
    <cellStyle name="千位分隔 2 5 3" xfId="3363"/>
    <cellStyle name="标题 2 3 6" xfId="3364"/>
    <cellStyle name="40% - 着色 3 2 2 2" xfId="3365"/>
    <cellStyle name="计算 2 5 2" xfId="3366"/>
    <cellStyle name="标题 1 2 2 2 2" xfId="3367"/>
    <cellStyle name="20% - 着色 2 2 3 2" xfId="3368"/>
    <cellStyle name="40% - 着色 6 6" xfId="3369"/>
    <cellStyle name="20% - 着色 2 2 2 2 2" xfId="3370"/>
    <cellStyle name="计算 2 4" xfId="3371"/>
    <cellStyle name="60% - 强调文字颜色 6 2 3 2 2" xfId="3372"/>
    <cellStyle name="40% - 强调文字颜色 4 3 6 2" xfId="3373"/>
    <cellStyle name="输出 5 4" xfId="3374"/>
    <cellStyle name="20% - 着色 3 4 2 2" xfId="3375"/>
    <cellStyle name="40% - 强调文字颜色 1 2 3 2 2" xfId="3376"/>
    <cellStyle name="20% - 着色 2 4 2" xfId="3377"/>
    <cellStyle name="40% - 强调文字颜色 2 2 3 4" xfId="3378"/>
    <cellStyle name="20% - 着色 1 5 3" xfId="3379"/>
    <cellStyle name="40% - 着色 6 2 2 2 2" xfId="3380"/>
    <cellStyle name="40% - 强调文字颜色 1 3 3 4" xfId="3381"/>
    <cellStyle name="20% - 强调文字颜色 6 4 3 2 2" xfId="3382"/>
    <cellStyle name="着色 1 2 2 3" xfId="3383"/>
    <cellStyle name="20% - 强调文字颜色 6 2 3 2 2 2" xfId="3384"/>
    <cellStyle name="40% - 着色 4 2 2 2" xfId="3385"/>
    <cellStyle name="20% - 强调文字颜色 3 4 2 3" xfId="3386"/>
    <cellStyle name="常规 2 5 2" xfId="3387"/>
    <cellStyle name="强调文字颜色 1 3 3 2 3" xfId="3388"/>
    <cellStyle name="40% - 强调文字颜色 1 2 3 4" xfId="3389"/>
    <cellStyle name="20% - 强调文字颜色 3 2 2 3" xfId="3390"/>
    <cellStyle name="20% - 强调文字颜色 6 4 2 2 2" xfId="3391"/>
    <cellStyle name="常规 7 3 2" xfId="3392"/>
    <cellStyle name="40% - 着色 4 2 3 2" xfId="3393"/>
    <cellStyle name="常规 7 3" xfId="3394"/>
    <cellStyle name="20% - 着色 2 3 2 3" xfId="3395"/>
    <cellStyle name="20% - 强调文字颜色 6 3 4 3" xfId="3396"/>
    <cellStyle name="着色 6 3 2 2" xfId="3397"/>
    <cellStyle name="20% - 强调文字颜色 6 3 4 2" xfId="3398"/>
    <cellStyle name="警告文本 3 3 3 2" xfId="3399"/>
    <cellStyle name="20% - 强调文字颜色 6 3 4" xfId="3400"/>
    <cellStyle name="20% - 强调文字颜色 2 3 3 3" xfId="3401"/>
    <cellStyle name="强调文字颜色 1 3 7" xfId="3402"/>
    <cellStyle name="20% - 强调文字颜色 6 3 3 2 3" xfId="3403"/>
    <cellStyle name="强调文字颜色 1 4 2 2" xfId="3404"/>
    <cellStyle name="20% - 强调文字颜色 2 3 2 3 2" xfId="3405"/>
    <cellStyle name="20% - 强调文字颜色 2 3 2 3" xfId="3406"/>
    <cellStyle name="计算 3 5 2" xfId="3407"/>
    <cellStyle name="20% - 着色 1 5 2" xfId="3408"/>
    <cellStyle name="着色 6 2 2 2" xfId="3409"/>
    <cellStyle name="40% - 强调文字颜色 4 3 4 3" xfId="3410"/>
    <cellStyle name="20% - 强调文字颜色 6 3 3 2" xfId="3411"/>
    <cellStyle name="20% - 强调文字颜色 6 3 3" xfId="3412"/>
    <cellStyle name="适中 6 3" xfId="3413"/>
    <cellStyle name="40% - 强调文字颜色 2 4 4 2" xfId="3414"/>
    <cellStyle name="20% - 强调文字颜色 6 3 2 2 3" xfId="3415"/>
    <cellStyle name="20% - 强调文字颜色 2 2 2 3 2" xfId="3416"/>
    <cellStyle name="20% - 强调文字颜色 2 2 5" xfId="3417"/>
    <cellStyle name="20% - 强调文字颜色 6 3 2 2 2 2" xfId="3418"/>
    <cellStyle name="40% - 强调文字颜色 5 3 4 3" xfId="3419"/>
    <cellStyle name="20% - 强调文字颜色 2 2 2 3" xfId="3420"/>
    <cellStyle name="40% - 强调文字颜色 4 3 3 3 2" xfId="3421"/>
    <cellStyle name="20% - 强调文字颜色 2 4 5" xfId="3422"/>
    <cellStyle name="常规 7 2 2" xfId="3423"/>
    <cellStyle name="20% - 强调文字颜色 6 3 2" xfId="3424"/>
    <cellStyle name="60% - 强调文字颜色 3 2 2" xfId="3425"/>
    <cellStyle name="20% - 强调文字颜色 6 3" xfId="3426"/>
    <cellStyle name="警告文本 6 2" xfId="3427"/>
    <cellStyle name="汇总 2 3 2 2" xfId="3428"/>
    <cellStyle name="20% - 着色 2 2 2 3" xfId="3429"/>
    <cellStyle name="60% - 强调文字颜色 3 2 2 3 2" xfId="3430"/>
    <cellStyle name="60% - 强调文字颜色 3 3 2 3" xfId="3431"/>
    <cellStyle name="20% - 强调文字颜色 6 2 5 2" xfId="3432"/>
    <cellStyle name="警告文本 3 3 2 2" xfId="3433"/>
    <cellStyle name="标题 7 4" xfId="3434"/>
    <cellStyle name="20% - 强调文字颜色 4 4 3" xfId="3435"/>
    <cellStyle name="汇总 2 2 2" xfId="3436"/>
    <cellStyle name="40% - 着色 3 2 4" xfId="3437"/>
    <cellStyle name="20% - 强调文字颜色 6 2 3 2 3" xfId="3438"/>
    <cellStyle name="20% - 强调文字颜色 4 4 2" xfId="3439"/>
    <cellStyle name="20% - 强调文字颜色 1 3 2 3" xfId="3440"/>
    <cellStyle name="20% - 强调文字颜色 6 2 3 2 2" xfId="3441"/>
    <cellStyle name="20% - 强调文字颜色 4 3 5 2 2" xfId="3442"/>
    <cellStyle name="20% - 强调文字颜色 6 2 3" xfId="3443"/>
    <cellStyle name="警告文本 2 3 2 2 2" xfId="3444"/>
    <cellStyle name="40% - 着色 2 2 4" xfId="3445"/>
    <cellStyle name="20% - 强调文字颜色 6 2 2 2 3" xfId="3446"/>
    <cellStyle name="20% - 强调文字颜色 3 2 3 3 2" xfId="3447"/>
    <cellStyle name="汇总 6 2" xfId="3448"/>
    <cellStyle name="20% - 强调文字颜色 1 2 2 3" xfId="3449"/>
    <cellStyle name="20% - 强调文字颜色 1 4 5" xfId="3450"/>
    <cellStyle name="60% - 强调文字颜色 6 2 2 2 2 2" xfId="3451"/>
    <cellStyle name="40% - 着色 1 4 2 2" xfId="3452"/>
    <cellStyle name="20% - 强调文字颜色 3 4 3" xfId="3453"/>
    <cellStyle name="60% - 强调文字颜色 5 2 2" xfId="3454"/>
    <cellStyle name="60% - 着色 6 2 2 2" xfId="3455"/>
    <cellStyle name="标题 7 2" xfId="3456"/>
    <cellStyle name="20% - 强调文字颜色 6 2 2" xfId="3457"/>
    <cellStyle name="60% - 强调文字颜色 6 2 2 2 2" xfId="3458"/>
    <cellStyle name="40% - 强调文字颜色 4 2 6 2" xfId="3459"/>
    <cellStyle name="标题 7" xfId="3460"/>
    <cellStyle name="20% - 着色 1 2 2 2 2" xfId="3461"/>
    <cellStyle name="汇总 2 3 2" xfId="3462"/>
    <cellStyle name="20% - 强调文字颜色 2 3 3 4" xfId="3463"/>
    <cellStyle name="20% - 着色 1 2 2 2" xfId="3464"/>
    <cellStyle name="计算 3 2 2 2" xfId="3465"/>
    <cellStyle name="着色 6 2" xfId="3466"/>
    <cellStyle name="强调文字颜色 2 3 3 2 2" xfId="3467"/>
    <cellStyle name="常规 3 8 2" xfId="3468"/>
    <cellStyle name="20% - 强调文字颜色 6 2 2 2 2 2" xfId="3469"/>
    <cellStyle name="60% - 着色 4 3 2 2" xfId="3470"/>
    <cellStyle name="20% - 着色 1 3 2 3" xfId="3471"/>
    <cellStyle name="20% - 着色 5 4 3" xfId="3472"/>
    <cellStyle name="20% - 强调文字颜色 5 3 5 2 2" xfId="3473"/>
    <cellStyle name="输出 3 2" xfId="3474"/>
    <cellStyle name="检查单元格 2 5 2" xfId="3475"/>
    <cellStyle name="40% - 着色 3 3" xfId="3476"/>
    <cellStyle name="好 2 3 4" xfId="3477"/>
    <cellStyle name="40% - 强调文字颜色 5 2 4" xfId="3478"/>
    <cellStyle name="40% - 强调文字颜色 3 4 3 3" xfId="3479"/>
    <cellStyle name="着色 5 5 3" xfId="3480"/>
    <cellStyle name="40% - 强调文字颜色 4 3 5 2" xfId="3481"/>
    <cellStyle name="强调文字颜色 3 3 6 2" xfId="3482"/>
    <cellStyle name="40% - 强调文字颜色 4 3 5" xfId="3483"/>
    <cellStyle name="40% - 着色 2 3 2" xfId="3484"/>
    <cellStyle name="20% - 强调文字颜色 5 3 3 3" xfId="3485"/>
    <cellStyle name="20% - 强调文字颜色 2 4 3 3" xfId="3486"/>
    <cellStyle name="40% - 强调文字颜色 6 3 7" xfId="3487"/>
    <cellStyle name="20% - 强调文字颜色 5 3 2" xfId="3488"/>
    <cellStyle name="60% - 着色 4 2 2 2" xfId="3489"/>
    <cellStyle name="20% - 着色 1 2 2 3" xfId="3490"/>
    <cellStyle name="汇总 4 4" xfId="3491"/>
    <cellStyle name="20% - 强调文字颜色 1 3 3 4" xfId="3492"/>
    <cellStyle name="计算 2 2 2 2" xfId="3493"/>
    <cellStyle name="40% - 着色 2 3" xfId="3494"/>
    <cellStyle name="20% - 强调文字颜色 1 2 7" xfId="3495"/>
    <cellStyle name="60% - 强调文字颜色 3 3 3 2 3" xfId="3496"/>
    <cellStyle name="40% - 强调文字颜色 3 2 4 3" xfId="3497"/>
    <cellStyle name="40% - 强调文字颜色 3 3 4" xfId="3498"/>
    <cellStyle name="20% - 强调文字颜色 5 2 2 2 3" xfId="3499"/>
    <cellStyle name="20% - 强调文字颜色 5 2 3 2" xfId="3500"/>
    <cellStyle name="40% - 强调文字颜色 3 2 6" xfId="3501"/>
    <cellStyle name="60% - 强调文字颜色 3 3 2 2 3" xfId="3502"/>
    <cellStyle name="20% - 强调文字颜色 1 3 7" xfId="3503"/>
    <cellStyle name="20% - 强调文字颜色 3 4 2 2" xfId="3504"/>
    <cellStyle name="40% - 强调文字颜色 1 4 3 3" xfId="3505"/>
    <cellStyle name="输入 2 3 3 2" xfId="3506"/>
    <cellStyle name="60% - 强调文字颜色 4 3 2 4" xfId="3507"/>
    <cellStyle name="20% - 强调文字颜色 3 4" xfId="3508"/>
    <cellStyle name="强调文字颜色 2 2 4 3" xfId="3509"/>
    <cellStyle name="20% - 强调文字颜色 5 2 3" xfId="3510"/>
    <cellStyle name="强调文字颜色 3 2 2 3" xfId="3511"/>
    <cellStyle name="40% - 强调文字颜色 2 3 4 2" xfId="3512"/>
    <cellStyle name="检查单元格 3 3" xfId="3513"/>
    <cellStyle name="20% - 强调文字颜色 4 2 3 4" xfId="3514"/>
    <cellStyle name="警告文本 3 2 3 2" xfId="3515"/>
    <cellStyle name="输出 2 3" xfId="3516"/>
    <cellStyle name="警告文本 3" xfId="3517"/>
    <cellStyle name="60% - 强调文字颜色 6 4 2 3" xfId="3518"/>
    <cellStyle name="强调文字颜色 6 2 2" xfId="3519"/>
    <cellStyle name="60% - 强调文字颜色 5 3 2 2" xfId="3520"/>
    <cellStyle name="20% - 强调文字颜色 5 3 3" xfId="3521"/>
    <cellStyle name="60% - 强调文字颜色 6 3 2 3" xfId="3522"/>
    <cellStyle name="强调文字颜色 5 2 2" xfId="3523"/>
    <cellStyle name="强调文字颜色 2 4 3 2" xfId="3524"/>
    <cellStyle name="40% - 强调文字颜色 3 3 2 2 2 2" xfId="3525"/>
    <cellStyle name="60% - 强调文字颜色 3 3 3" xfId="3526"/>
    <cellStyle name="40% - 强调文字颜色 3 3 2 4" xfId="3527"/>
    <cellStyle name="40% - 强调文字颜色 6 2 6 2" xfId="3528"/>
    <cellStyle name="20% - 着色 6 6 2" xfId="3529"/>
    <cellStyle name="强调文字颜色 1 2 3 2 3" xfId="3530"/>
    <cellStyle name="40% - 强调文字颜色 3 3 2 3 2" xfId="3531"/>
    <cellStyle name="20% - 强调文字颜色 4 2 4 3" xfId="3532"/>
    <cellStyle name="40% - 强调文字颜色 6 3 4 2" xfId="3533"/>
    <cellStyle name="60% - 强调文字颜色 6 2 3 3" xfId="3534"/>
    <cellStyle name="20% - 强调文字颜色 3 2 2 2" xfId="3535"/>
    <cellStyle name="输出 3 3" xfId="3536"/>
    <cellStyle name="60% - 强调文字颜色 6 4 3 3" xfId="3537"/>
    <cellStyle name="60% - 强调文字颜色 6 3 3 2" xfId="3538"/>
    <cellStyle name="检查单元格 4 2 2 2" xfId="3539"/>
    <cellStyle name="20% - 强调文字颜色 6 2 2 3 2" xfId="3540"/>
    <cellStyle name="汇总 7 2" xfId="3541"/>
    <cellStyle name="20% - 强调文字颜色 1 2 3 3" xfId="3542"/>
    <cellStyle name="20% - 强调文字颜色 3 4 2" xfId="3543"/>
    <cellStyle name="强调文字颜色 1 3 3 3" xfId="3544"/>
    <cellStyle name="60% - 强调文字颜色 6 2 3 2 2 2" xfId="3545"/>
    <cellStyle name="20% - 强调文字颜色 2 4 3 2" xfId="3546"/>
    <cellStyle name="20% - 强调文字颜色 6 2 4 3" xfId="3547"/>
    <cellStyle name="20% - 着色 5 2" xfId="3548"/>
    <cellStyle name="计算 7 2" xfId="3549"/>
    <cellStyle name="20% - 着色 6 2 2 2 2" xfId="3550"/>
    <cellStyle name="40% - 着色 5 3 4" xfId="3551"/>
    <cellStyle name="20% - 强调文字颜色 2 3 3 2" xfId="3552"/>
    <cellStyle name="40% - 强调文字颜色 3 2 3 4" xfId="3553"/>
    <cellStyle name="40% - 强调文字颜色 3 2 5" xfId="3554"/>
    <cellStyle name="20% - 强调文字颜色 1 3 3 3" xfId="3555"/>
    <cellStyle name="检查单元格 6 4" xfId="3556"/>
    <cellStyle name="20% - 强调文字颜色 6 2 3 3" xfId="3557"/>
    <cellStyle name="适中 5 2 2" xfId="3558"/>
    <cellStyle name="60% - 强调文字颜色 4 2" xfId="3559"/>
    <cellStyle name="20% - 强调文字颜色 6 2 2 4" xfId="3560"/>
    <cellStyle name="20% - 强调文字颜色 3 3 3 3" xfId="3561"/>
    <cellStyle name="强调文字颜色 2 3 5 3" xfId="3562"/>
    <cellStyle name="常规 6 3 2" xfId="3563"/>
    <cellStyle name="20% - 强调文字颜色 3 3 3 2 3" xfId="3564"/>
    <cellStyle name="20% - 着色 5 2 4" xfId="3565"/>
    <cellStyle name="60% - 强调文字颜色 6 3 3 2 2" xfId="3566"/>
    <cellStyle name="输出 2 4" xfId="3567"/>
    <cellStyle name="20% - 强调文字颜色 3 3 2 4" xfId="3568"/>
    <cellStyle name="20% - 强调文字颜色 3 3 2 3 2" xfId="3569"/>
    <cellStyle name="20% - 强调文字颜色 2 4 4" xfId="3570"/>
    <cellStyle name="着色 6 2 2 2 2" xfId="3571"/>
    <cellStyle name="注释 2 3 3" xfId="3572"/>
    <cellStyle name="40% - 强调文字颜色 5 3 4 2 2" xfId="3573"/>
    <cellStyle name="链接单元格 3 4" xfId="3574"/>
    <cellStyle name="20% - 强调文字颜色 1 4 3 2 2" xfId="3575"/>
    <cellStyle name="20% - 着色 5 2 3 2" xfId="3576"/>
    <cellStyle name="20% - 着色 6 5 2 2" xfId="3577"/>
    <cellStyle name="20% - 强调文字颜色 1 4 3 2" xfId="3578"/>
    <cellStyle name="适中 5 2" xfId="3579"/>
    <cellStyle name="20% - 着色 5 2 3" xfId="3580"/>
    <cellStyle name="60% - 强调文字颜色 5 2 3 4" xfId="3581"/>
    <cellStyle name="警告文本 2 7" xfId="3582"/>
    <cellStyle name="20% - 强调文字颜色 2 2 2 2 2" xfId="3583"/>
    <cellStyle name="20% - 强调文字颜色 3 2 5 2" xfId="3584"/>
    <cellStyle name="标题 5 2" xfId="3585"/>
    <cellStyle name="60% - 强调文字颜色 5 3 3 2 3" xfId="3586"/>
    <cellStyle name="60% - 强调文字颜色 6 3 2 2 2" xfId="3587"/>
    <cellStyle name="着色 5 2 2 2 2" xfId="3588"/>
    <cellStyle name="20% - 强调文字颜色 4 2 3 3" xfId="3589"/>
    <cellStyle name="20% - 强调文字颜色 3 4 5" xfId="3590"/>
    <cellStyle name="强调文字颜色 3 4" xfId="3591"/>
    <cellStyle name="20% - 强调文字颜色 3 2 2 4" xfId="3592"/>
    <cellStyle name="40% - 强调文字颜色 1 3 2 3 2" xfId="3593"/>
    <cellStyle name="着色 1 6 2" xfId="3594"/>
    <cellStyle name="强调文字颜色 4 3 5 3" xfId="3595"/>
    <cellStyle name="强调文字颜色 4 3 5 2" xfId="3596"/>
    <cellStyle name="40% - 强调文字颜色 6 3 4 2 2" xfId="3597"/>
    <cellStyle name="20% - 着色 5 3 4" xfId="3598"/>
    <cellStyle name="20% - 强调文字颜色 1 2 3 4" xfId="3599"/>
    <cellStyle name="警告文本 3 3" xfId="3600"/>
    <cellStyle name="60% - 强调文字颜色 2 2 5 2 2" xfId="3601"/>
    <cellStyle name="60% - 强调文字颜色 3 4 4 2" xfId="3602"/>
    <cellStyle name="20% - 强调文字颜色 2 4 3" xfId="3603"/>
    <cellStyle name="60% - 强调文字颜色 6 4 2" xfId="3604"/>
    <cellStyle name="20% - 着色 6 4 2" xfId="3605"/>
    <cellStyle name="20% - 着色 6 4 2 2" xfId="3606"/>
    <cellStyle name="20% - 强调文字颜色 4 2 3 3 2" xfId="3607"/>
    <cellStyle name="20% - 着色 6 4" xfId="3608"/>
    <cellStyle name="输入 5 3" xfId="3609"/>
    <cellStyle name="强调文字颜色 5 2 2 2 3" xfId="3610"/>
    <cellStyle name="40% - 着色 6 2 4" xfId="3611"/>
    <cellStyle name="输出 2" xfId="3612"/>
    <cellStyle name="20% - 强调文字颜色 2 4 2 2" xfId="3613"/>
    <cellStyle name="60% - 着色 3 5 3" xfId="3614"/>
    <cellStyle name="强调文字颜色 3 2 4 2" xfId="3615"/>
    <cellStyle name="40% - 强调文字颜色 3 2 2 4" xfId="3616"/>
    <cellStyle name="强调文字颜色 1 2 2 3" xfId="3617"/>
    <cellStyle name="20% - 强调文字颜色 2 3 3 3 2" xfId="3618"/>
    <cellStyle name="20% - 着色 4 2 4" xfId="3619"/>
    <cellStyle name="强调文字颜色 1 3 2 2" xfId="3620"/>
    <cellStyle name="强调文字颜色 2 3 4 2 2" xfId="3621"/>
    <cellStyle name="着色 1 4 3" xfId="3622"/>
    <cellStyle name="强调文字颜色 4 3 3 4" xfId="3623"/>
    <cellStyle name="40% - 着色 5 2 4" xfId="3624"/>
    <cellStyle name="20% - 着色 6 3 2" xfId="3625"/>
    <cellStyle name="20% - 着色 4 2 3" xfId="3626"/>
    <cellStyle name="20% - 强调文字颜色 2 2 5 3" xfId="3627"/>
    <cellStyle name="20% - 着色 6 3" xfId="3628"/>
    <cellStyle name="标题 4 3 5 2" xfId="3629"/>
    <cellStyle name="输入 2 7" xfId="3630"/>
    <cellStyle name="链接单元格 4 4" xfId="3631"/>
    <cellStyle name="强调文字颜色 1 2 3 3" xfId="3632"/>
    <cellStyle name="40% - 强调文字颜色 4 3 5 2 2" xfId="3633"/>
    <cellStyle name="标题 6 2" xfId="3634"/>
    <cellStyle name="20% - 着色 1 3 4" xfId="3635"/>
    <cellStyle name="强调文字颜色 4 3 5 2 2" xfId="3636"/>
    <cellStyle name="20% - 强调文字颜色 6 3 2 3 2" xfId="3637"/>
    <cellStyle name="20% - 强调文字颜色 2 2 3 3" xfId="3638"/>
    <cellStyle name="40% - 强调文字颜色 4 3 2 2 3" xfId="3639"/>
    <cellStyle name="60% - 强调文字颜色 5 3 3 4" xfId="3640"/>
    <cellStyle name="20% - 强调文字颜色 2 2 3 2" xfId="3641"/>
    <cellStyle name="60% - 着色 2 3" xfId="3642"/>
    <cellStyle name="20% - 着色 5 2 2" xfId="3643"/>
    <cellStyle name="20% - 强调文字颜色 1 2 2 2" xfId="3644"/>
    <cellStyle name="标题 1 2" xfId="3645"/>
    <cellStyle name="强调文字颜色 2 3 3 3 2" xfId="3646"/>
    <cellStyle name="20% - 强调文字颜色 1 4 3" xfId="3647"/>
    <cellStyle name="20% - 着色 6 5" xfId="3648"/>
    <cellStyle name="20% - 着色 6 2 2 3" xfId="3649"/>
    <cellStyle name="20% - 强调文字颜色 2 3 2 2 2 2" xfId="3650"/>
    <cellStyle name="40% - 着色 1 2 4" xfId="3651"/>
    <cellStyle name="20% - 着色 5 6 2" xfId="3652"/>
    <cellStyle name="40% - 着色 3 3 2 2 2" xfId="3653"/>
    <cellStyle name="40% - 强调文字颜色 6 3 5 2 2" xfId="3654"/>
    <cellStyle name="40% - 强调文字颜色 4 3 4 2 2" xfId="3655"/>
    <cellStyle name="强调文字颜色 5 2 2 2 2 2" xfId="3656"/>
    <cellStyle name="常规 2 2 4 2" xfId="3657"/>
    <cellStyle name="40% - 强调文字颜色 1 2 3 2 2 2" xfId="3658"/>
    <cellStyle name="检查单元格 3 4" xfId="3659"/>
    <cellStyle name="20% - 强调文字颜色 4 3 5 3" xfId="3660"/>
    <cellStyle name="20% - 强调文字颜色 2 2" xfId="3661"/>
    <cellStyle name="60% - 强调文字颜色 3 2 2 2 3" xfId="3662"/>
    <cellStyle name="强调文字颜色 1 2 3 3 2" xfId="3663"/>
    <cellStyle name="40% - 着色 2 3 2 2 2" xfId="3664"/>
    <cellStyle name="检查单元格 2 4" xfId="3665"/>
    <cellStyle name="20% - 强调文字颜色 1 2" xfId="3666"/>
    <cellStyle name="20% - 强调文字颜色 1 2 3 2" xfId="3667"/>
    <cellStyle name="常规 6 2 2 2" xfId="3668"/>
    <cellStyle name="40% - 着色 2 2 2 2 2" xfId="3669"/>
    <cellStyle name="20% - 强调文字颜色 1 3 2 2 2" xfId="3670"/>
    <cellStyle name="20% - 强调文字颜色 5 2 4" xfId="3671"/>
    <cellStyle name="60% - 强调文字颜色 6 3 3 4" xfId="3672"/>
    <cellStyle name="20% - 强调文字颜色 2 3 3 2 2" xfId="3673"/>
    <cellStyle name="60% - 强调文字颜色 6 2 3 4" xfId="3674"/>
    <cellStyle name="标题 1 2 3 2 2" xfId="3675"/>
    <cellStyle name="20% - 着色 2 3 3 2" xfId="3676"/>
    <cellStyle name="60% - 强调文字颜色 5 4 2 2 2" xfId="3677"/>
    <cellStyle name="20% - 着色 6 6" xfId="3678"/>
    <cellStyle name="60% - 强调文字颜色 3 3 2 2 2" xfId="3679"/>
    <cellStyle name="20% - 强调文字颜色 1 3 3 2 3" xfId="3680"/>
    <cellStyle name="输入 3 2 2" xfId="3681"/>
    <cellStyle name="20% - 着色 6 2 2" xfId="3682"/>
    <cellStyle name="20% - 着色 3 2 3 2" xfId="3683"/>
    <cellStyle name="强调文字颜色 1 2 2 2 3" xfId="3684"/>
    <cellStyle name="20% - 强调文字颜色 2 3 2 2 2" xfId="3685"/>
    <cellStyle name="20% - 强调文字颜色 3 4 4 2" xfId="3686"/>
    <cellStyle name="20% - 强调文字颜色 4 2 3 2 2" xfId="3687"/>
    <cellStyle name="20% - 强调文字颜色 3 3 3 3 2" xfId="3688"/>
    <cellStyle name="强调文字颜色 4 3 6 2" xfId="3689"/>
    <cellStyle name="20% - 强调文字颜色 6 3 3 3" xfId="3690"/>
    <cellStyle name="20% - 强调文字颜色 3 2 2 3 2" xfId="3691"/>
  </cellStyles>
  <tableStyles count="0" defaultTableStyle="TableStyleMedium9" defaultPivotStyle="PivotStyleLight16"/>
  <colors>
    <mruColors>
      <color rgb="00C1E4E9"/>
      <color rgb="00A8D9E0"/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haredStrings" Target="sharedStrings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3" Type="http://schemas.openxmlformats.org/officeDocument/2006/relationships/image" Target="../media/image53.png"/><Relationship Id="rId52" Type="http://schemas.openxmlformats.org/officeDocument/2006/relationships/image" Target="../media/image52.png"/><Relationship Id="rId51" Type="http://schemas.openxmlformats.org/officeDocument/2006/relationships/image" Target="../media/image51.png"/><Relationship Id="rId50" Type="http://schemas.openxmlformats.org/officeDocument/2006/relationships/image" Target="../media/image50.png"/><Relationship Id="rId5" Type="http://schemas.openxmlformats.org/officeDocument/2006/relationships/image" Target="../media/image5.png"/><Relationship Id="rId49" Type="http://schemas.openxmlformats.org/officeDocument/2006/relationships/image" Target="../media/image49.png"/><Relationship Id="rId48" Type="http://schemas.openxmlformats.org/officeDocument/2006/relationships/image" Target="../media/image48.png"/><Relationship Id="rId47" Type="http://schemas.openxmlformats.org/officeDocument/2006/relationships/image" Target="../media/image47.png"/><Relationship Id="rId46" Type="http://schemas.openxmlformats.org/officeDocument/2006/relationships/image" Target="../media/image46.png"/><Relationship Id="rId45" Type="http://schemas.openxmlformats.org/officeDocument/2006/relationships/image" Target="../media/image45.png"/><Relationship Id="rId44" Type="http://schemas.openxmlformats.org/officeDocument/2006/relationships/image" Target="../media/image44.png"/><Relationship Id="rId43" Type="http://schemas.openxmlformats.org/officeDocument/2006/relationships/image" Target="../media/image43.png"/><Relationship Id="rId42" Type="http://schemas.openxmlformats.org/officeDocument/2006/relationships/image" Target="../media/image42.png"/><Relationship Id="rId41" Type="http://schemas.openxmlformats.org/officeDocument/2006/relationships/image" Target="../media/image41.png"/><Relationship Id="rId40" Type="http://schemas.openxmlformats.org/officeDocument/2006/relationships/image" Target="../media/image40.png"/><Relationship Id="rId4" Type="http://schemas.openxmlformats.org/officeDocument/2006/relationships/image" Target="../media/image4.png"/><Relationship Id="rId39" Type="http://schemas.openxmlformats.org/officeDocument/2006/relationships/image" Target="../media/image39.png"/><Relationship Id="rId38" Type="http://schemas.openxmlformats.org/officeDocument/2006/relationships/image" Target="../media/image38.png"/><Relationship Id="rId37" Type="http://schemas.openxmlformats.org/officeDocument/2006/relationships/image" Target="../media/image37.png"/><Relationship Id="rId36" Type="http://schemas.openxmlformats.org/officeDocument/2006/relationships/image" Target="../media/image36.jpeg"/><Relationship Id="rId35" Type="http://schemas.openxmlformats.org/officeDocument/2006/relationships/image" Target="../media/image35.png"/><Relationship Id="rId34" Type="http://schemas.openxmlformats.org/officeDocument/2006/relationships/image" Target="../media/image34.png"/><Relationship Id="rId33" Type="http://schemas.openxmlformats.org/officeDocument/2006/relationships/image" Target="../media/image33.jpeg"/><Relationship Id="rId32" Type="http://schemas.openxmlformats.org/officeDocument/2006/relationships/image" Target="../media/image32.png"/><Relationship Id="rId31" Type="http://schemas.openxmlformats.org/officeDocument/2006/relationships/image" Target="../media/image31.jpeg"/><Relationship Id="rId30" Type="http://schemas.openxmlformats.org/officeDocument/2006/relationships/image" Target="../media/image30.png"/><Relationship Id="rId3" Type="http://schemas.openxmlformats.org/officeDocument/2006/relationships/image" Target="../media/image3.png"/><Relationship Id="rId29" Type="http://schemas.openxmlformats.org/officeDocument/2006/relationships/image" Target="../media/image29.png"/><Relationship Id="rId28" Type="http://schemas.openxmlformats.org/officeDocument/2006/relationships/image" Target="../media/image28.png"/><Relationship Id="rId27" Type="http://schemas.openxmlformats.org/officeDocument/2006/relationships/image" Target="../media/image27.png"/><Relationship Id="rId26" Type="http://schemas.openxmlformats.org/officeDocument/2006/relationships/image" Target="../media/image26.png"/><Relationship Id="rId25" Type="http://schemas.openxmlformats.org/officeDocument/2006/relationships/image" Target="../media/image25.jpeg"/><Relationship Id="rId24" Type="http://schemas.openxmlformats.org/officeDocument/2006/relationships/image" Target="../media/image24.png"/><Relationship Id="rId23" Type="http://schemas.openxmlformats.org/officeDocument/2006/relationships/image" Target="../media/image23.jpeg"/><Relationship Id="rId22" Type="http://schemas.openxmlformats.org/officeDocument/2006/relationships/image" Target="../media/image22.png"/><Relationship Id="rId21" Type="http://schemas.openxmlformats.org/officeDocument/2006/relationships/image" Target="../media/image21.png"/><Relationship Id="rId20" Type="http://schemas.openxmlformats.org/officeDocument/2006/relationships/image" Target="../media/image20.png"/><Relationship Id="rId2" Type="http://schemas.openxmlformats.org/officeDocument/2006/relationships/image" Target="../media/image2.png"/><Relationship Id="rId19" Type="http://schemas.openxmlformats.org/officeDocument/2006/relationships/image" Target="../media/image19.jpeg"/><Relationship Id="rId18" Type="http://schemas.openxmlformats.org/officeDocument/2006/relationships/image" Target="../media/image18.jpeg"/><Relationship Id="rId17" Type="http://schemas.openxmlformats.org/officeDocument/2006/relationships/image" Target="../media/image17.png"/><Relationship Id="rId16" Type="http://schemas.openxmlformats.org/officeDocument/2006/relationships/image" Target="../media/image16.png"/><Relationship Id="rId15" Type="http://schemas.openxmlformats.org/officeDocument/2006/relationships/image" Target="../media/image15.png"/><Relationship Id="rId14" Type="http://schemas.openxmlformats.org/officeDocument/2006/relationships/image" Target="../media/image14.png"/><Relationship Id="rId13" Type="http://schemas.openxmlformats.org/officeDocument/2006/relationships/image" Target="../media/image13.png"/><Relationship Id="rId12" Type="http://schemas.openxmlformats.org/officeDocument/2006/relationships/image" Target="../media/image12.png"/><Relationship Id="rId11" Type="http://schemas.openxmlformats.org/officeDocument/2006/relationships/image" Target="../media/image11.png"/><Relationship Id="rId10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9" Type="http://schemas.openxmlformats.org/officeDocument/2006/relationships/image" Target="../media/image62.png"/><Relationship Id="rId8" Type="http://schemas.openxmlformats.org/officeDocument/2006/relationships/image" Target="../media/image61.png"/><Relationship Id="rId7" Type="http://schemas.openxmlformats.org/officeDocument/2006/relationships/image" Target="../media/image60.png"/><Relationship Id="rId6" Type="http://schemas.openxmlformats.org/officeDocument/2006/relationships/image" Target="../media/image59.png"/><Relationship Id="rId5" Type="http://schemas.openxmlformats.org/officeDocument/2006/relationships/image" Target="../media/image58.png"/><Relationship Id="rId4" Type="http://schemas.openxmlformats.org/officeDocument/2006/relationships/image" Target="../media/image57.png"/><Relationship Id="rId3" Type="http://schemas.openxmlformats.org/officeDocument/2006/relationships/image" Target="../media/image56.png"/><Relationship Id="rId2" Type="http://schemas.openxmlformats.org/officeDocument/2006/relationships/image" Target="../media/image55.png"/><Relationship Id="rId17" Type="http://schemas.openxmlformats.org/officeDocument/2006/relationships/image" Target="../media/image70.png"/><Relationship Id="rId16" Type="http://schemas.openxmlformats.org/officeDocument/2006/relationships/image" Target="../media/image69.png"/><Relationship Id="rId15" Type="http://schemas.openxmlformats.org/officeDocument/2006/relationships/image" Target="../media/image68.png"/><Relationship Id="rId14" Type="http://schemas.openxmlformats.org/officeDocument/2006/relationships/image" Target="../media/image67.png"/><Relationship Id="rId13" Type="http://schemas.openxmlformats.org/officeDocument/2006/relationships/image" Target="../media/image66.png"/><Relationship Id="rId12" Type="http://schemas.openxmlformats.org/officeDocument/2006/relationships/image" Target="../media/image65.png"/><Relationship Id="rId11" Type="http://schemas.openxmlformats.org/officeDocument/2006/relationships/image" Target="../media/image64.png"/><Relationship Id="rId10" Type="http://schemas.openxmlformats.org/officeDocument/2006/relationships/image" Target="../media/image63.jpeg"/><Relationship Id="rId1" Type="http://schemas.openxmlformats.org/officeDocument/2006/relationships/image" Target="../media/image5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73.png"/><Relationship Id="rId2" Type="http://schemas.openxmlformats.org/officeDocument/2006/relationships/image" Target="../media/image72.png"/><Relationship Id="rId1" Type="http://schemas.openxmlformats.org/officeDocument/2006/relationships/image" Target="../media/image71.jpeg"/></Relationships>
</file>

<file path=xl/drawings/_rels/drawing4.xml.rels><?xml version="1.0" encoding="UTF-8" standalone="yes"?>
<Relationships xmlns="http://schemas.openxmlformats.org/package/2006/relationships"><Relationship Id="rId7" Type="http://schemas.openxmlformats.org/officeDocument/2006/relationships/image" Target="../media/image80.jpeg"/><Relationship Id="rId6" Type="http://schemas.openxmlformats.org/officeDocument/2006/relationships/image" Target="../media/image79.jpeg"/><Relationship Id="rId5" Type="http://schemas.openxmlformats.org/officeDocument/2006/relationships/image" Target="../media/image78.png"/><Relationship Id="rId4" Type="http://schemas.openxmlformats.org/officeDocument/2006/relationships/image" Target="../media/image77.png"/><Relationship Id="rId3" Type="http://schemas.openxmlformats.org/officeDocument/2006/relationships/image" Target="../media/image76.png"/><Relationship Id="rId2" Type="http://schemas.openxmlformats.org/officeDocument/2006/relationships/image" Target="../media/image75.png"/><Relationship Id="rId1" Type="http://schemas.openxmlformats.org/officeDocument/2006/relationships/image" Target="../media/image74.png"/></Relationships>
</file>

<file path=xl/drawings/_rels/drawing5.xml.rels><?xml version="1.0" encoding="UTF-8" standalone="yes"?>
<Relationships xmlns="http://schemas.openxmlformats.org/package/2006/relationships"><Relationship Id="rId9" Type="http://schemas.openxmlformats.org/officeDocument/2006/relationships/image" Target="../media/image89.png"/><Relationship Id="rId8" Type="http://schemas.openxmlformats.org/officeDocument/2006/relationships/image" Target="../media/image88.jpeg"/><Relationship Id="rId7" Type="http://schemas.openxmlformats.org/officeDocument/2006/relationships/image" Target="../media/image87.png"/><Relationship Id="rId6" Type="http://schemas.openxmlformats.org/officeDocument/2006/relationships/image" Target="../media/image86.png"/><Relationship Id="rId5" Type="http://schemas.openxmlformats.org/officeDocument/2006/relationships/image" Target="../media/image85.jpeg"/><Relationship Id="rId4" Type="http://schemas.openxmlformats.org/officeDocument/2006/relationships/image" Target="../media/image84.png"/><Relationship Id="rId3" Type="http://schemas.openxmlformats.org/officeDocument/2006/relationships/image" Target="../media/image83.png"/><Relationship Id="rId2" Type="http://schemas.openxmlformats.org/officeDocument/2006/relationships/image" Target="../media/image82.png"/><Relationship Id="rId17" Type="http://schemas.openxmlformats.org/officeDocument/2006/relationships/image" Target="../media/image97.png"/><Relationship Id="rId16" Type="http://schemas.openxmlformats.org/officeDocument/2006/relationships/image" Target="../media/image96.png"/><Relationship Id="rId15" Type="http://schemas.openxmlformats.org/officeDocument/2006/relationships/image" Target="../media/image95.png"/><Relationship Id="rId14" Type="http://schemas.openxmlformats.org/officeDocument/2006/relationships/image" Target="../media/image94.png"/><Relationship Id="rId13" Type="http://schemas.openxmlformats.org/officeDocument/2006/relationships/image" Target="../media/image93.png"/><Relationship Id="rId12" Type="http://schemas.openxmlformats.org/officeDocument/2006/relationships/image" Target="../media/image92.png"/><Relationship Id="rId11" Type="http://schemas.openxmlformats.org/officeDocument/2006/relationships/image" Target="../media/image91.png"/><Relationship Id="rId10" Type="http://schemas.openxmlformats.org/officeDocument/2006/relationships/image" Target="../media/image90.png"/><Relationship Id="rId1" Type="http://schemas.openxmlformats.org/officeDocument/2006/relationships/image" Target="../media/image81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0.png"/><Relationship Id="rId2" Type="http://schemas.openxmlformats.org/officeDocument/2006/relationships/image" Target="../media/image99.png"/><Relationship Id="rId1" Type="http://schemas.openxmlformats.org/officeDocument/2006/relationships/image" Target="../media/image98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3</xdr:col>
      <xdr:colOff>391160</xdr:colOff>
      <xdr:row>3</xdr:row>
      <xdr:rowOff>314325</xdr:rowOff>
    </xdr:from>
    <xdr:to>
      <xdr:col>3</xdr:col>
      <xdr:colOff>1624965</xdr:colOff>
      <xdr:row>3</xdr:row>
      <xdr:rowOff>1356995</xdr:rowOff>
    </xdr:to>
    <xdr:pic>
      <xdr:nvPicPr>
        <xdr:cNvPr id="17" name="图片 16" descr="C:/Users/user/AppData/Local/Temp/kaimatting/20201203143051/output_aiMatting_20201203143056.pngoutput_aiMatting_20201203143056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038985" y="2817495"/>
          <a:ext cx="1233805" cy="1042670"/>
        </a:xfrm>
        <a:prstGeom prst="rect">
          <a:avLst/>
        </a:prstGeom>
      </xdr:spPr>
    </xdr:pic>
    <xdr:clientData/>
  </xdr:twoCellAnchor>
  <xdr:twoCellAnchor>
    <xdr:from>
      <xdr:col>3</xdr:col>
      <xdr:colOff>122555</xdr:colOff>
      <xdr:row>4</xdr:row>
      <xdr:rowOff>518160</xdr:rowOff>
    </xdr:from>
    <xdr:to>
      <xdr:col>3</xdr:col>
      <xdr:colOff>1814195</xdr:colOff>
      <xdr:row>4</xdr:row>
      <xdr:rowOff>1266825</xdr:rowOff>
    </xdr:to>
    <xdr:pic>
      <xdr:nvPicPr>
        <xdr:cNvPr id="18" name="图片 17" descr="C:/Users/user/AppData/Local/Temp/kaimatting/20201203134336/output_aiMatting_20201203134339.pngoutput_aiMatting_20201203134339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770380" y="4545330"/>
          <a:ext cx="1691640" cy="748665"/>
        </a:xfrm>
        <a:prstGeom prst="rect">
          <a:avLst/>
        </a:prstGeom>
      </xdr:spPr>
    </xdr:pic>
    <xdr:clientData/>
  </xdr:twoCellAnchor>
  <xdr:twoCellAnchor>
    <xdr:from>
      <xdr:col>3</xdr:col>
      <xdr:colOff>284480</xdr:colOff>
      <xdr:row>5</xdr:row>
      <xdr:rowOff>447040</xdr:rowOff>
    </xdr:from>
    <xdr:to>
      <xdr:col>3</xdr:col>
      <xdr:colOff>1641475</xdr:colOff>
      <xdr:row>5</xdr:row>
      <xdr:rowOff>1250315</xdr:rowOff>
    </xdr:to>
    <xdr:pic>
      <xdr:nvPicPr>
        <xdr:cNvPr id="20" name="图片 19" descr="图层 5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1932305" y="5998210"/>
          <a:ext cx="1356995" cy="803275"/>
        </a:xfrm>
        <a:prstGeom prst="rect">
          <a:avLst/>
        </a:prstGeom>
      </xdr:spPr>
    </xdr:pic>
    <xdr:clientData/>
  </xdr:twoCellAnchor>
  <xdr:twoCellAnchor>
    <xdr:from>
      <xdr:col>3</xdr:col>
      <xdr:colOff>458881</xdr:colOff>
      <xdr:row>7</xdr:row>
      <xdr:rowOff>288253</xdr:rowOff>
    </xdr:from>
    <xdr:to>
      <xdr:col>3</xdr:col>
      <xdr:colOff>1546001</xdr:colOff>
      <xdr:row>7</xdr:row>
      <xdr:rowOff>1351243</xdr:rowOff>
    </xdr:to>
    <xdr:pic>
      <xdr:nvPicPr>
        <xdr:cNvPr id="26" name="图片 25" descr="图层 6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>
          <a:off x="2106295" y="8886825"/>
          <a:ext cx="1087120" cy="1062990"/>
        </a:xfrm>
        <a:prstGeom prst="rect">
          <a:avLst/>
        </a:prstGeom>
      </xdr:spPr>
    </xdr:pic>
    <xdr:clientData/>
  </xdr:twoCellAnchor>
  <xdr:twoCellAnchor>
    <xdr:from>
      <xdr:col>3</xdr:col>
      <xdr:colOff>590550</xdr:colOff>
      <xdr:row>8</xdr:row>
      <xdr:rowOff>304800</xdr:rowOff>
    </xdr:from>
    <xdr:to>
      <xdr:col>3</xdr:col>
      <xdr:colOff>1183005</xdr:colOff>
      <xdr:row>8</xdr:row>
      <xdr:rowOff>1426210</xdr:rowOff>
    </xdr:to>
    <xdr:pic>
      <xdr:nvPicPr>
        <xdr:cNvPr id="27" name="图片 26" descr="图层 7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2238375" y="10427970"/>
          <a:ext cx="592455" cy="1121410"/>
        </a:xfrm>
        <a:prstGeom prst="rect">
          <a:avLst/>
        </a:prstGeom>
      </xdr:spPr>
    </xdr:pic>
    <xdr:clientData/>
  </xdr:twoCellAnchor>
  <xdr:twoCellAnchor>
    <xdr:from>
      <xdr:col>3</xdr:col>
      <xdr:colOff>492760</xdr:colOff>
      <xdr:row>10</xdr:row>
      <xdr:rowOff>285750</xdr:rowOff>
    </xdr:from>
    <xdr:to>
      <xdr:col>3</xdr:col>
      <xdr:colOff>1439545</xdr:colOff>
      <xdr:row>10</xdr:row>
      <xdr:rowOff>1291590</xdr:rowOff>
    </xdr:to>
    <xdr:pic>
      <xdr:nvPicPr>
        <xdr:cNvPr id="30" name="图片 29" descr="C:/Users/user/AppData/Local/Temp/kaimatting/20201204144324/output_aiMatting_20201204144330.pngoutput_aiMatting_20201204144330"/>
        <xdr:cNvPicPr>
          <a:picLocks noChangeAspect="1"/>
        </xdr:cNvPicPr>
      </xdr:nvPicPr>
      <xdr:blipFill>
        <a:blip r:embed="rId6" cstate="print"/>
        <a:stretch>
          <a:fillRect/>
        </a:stretch>
      </xdr:blipFill>
      <xdr:spPr>
        <a:xfrm flipH="1">
          <a:off x="2140585" y="13456920"/>
          <a:ext cx="946785" cy="1005840"/>
        </a:xfrm>
        <a:prstGeom prst="rect">
          <a:avLst/>
        </a:prstGeom>
      </xdr:spPr>
    </xdr:pic>
    <xdr:clientData/>
  </xdr:twoCellAnchor>
  <xdr:twoCellAnchor editAs="oneCell">
    <xdr:from>
      <xdr:col>3</xdr:col>
      <xdr:colOff>409575</xdr:colOff>
      <xdr:row>11</xdr:row>
      <xdr:rowOff>161925</xdr:rowOff>
    </xdr:from>
    <xdr:to>
      <xdr:col>3</xdr:col>
      <xdr:colOff>1440180</xdr:colOff>
      <xdr:row>11</xdr:row>
      <xdr:rowOff>1391285</xdr:rowOff>
    </xdr:to>
    <xdr:pic>
      <xdr:nvPicPr>
        <xdr:cNvPr id="34" name="图片 33"/>
        <xdr:cNvPicPr>
          <a:picLocks noChangeAspect="1"/>
        </xdr:cNvPicPr>
      </xdr:nvPicPr>
      <xdr:blipFill>
        <a:blip r:embed="rId7" cstate="print"/>
        <a:stretch>
          <a:fillRect/>
        </a:stretch>
      </xdr:blipFill>
      <xdr:spPr>
        <a:xfrm>
          <a:off x="2057400" y="14857095"/>
          <a:ext cx="1030605" cy="1229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0</xdr:colOff>
      <xdr:row>12</xdr:row>
      <xdr:rowOff>0</xdr:rowOff>
    </xdr:to>
    <xdr:pic>
      <xdr:nvPicPr>
        <xdr:cNvPr id="35" name="图片 34" descr="ç®æ´çåå¬æ¤"/>
        <xdr:cNvPicPr>
          <a:picLocks noChangeAspect="1"/>
        </xdr:cNvPicPr>
      </xdr:nvPicPr>
      <xdr:blipFill>
        <a:stretch>
          <a:fillRect/>
        </a:stretch>
      </xdr:blipFill>
      <xdr:spPr>
        <a:xfrm>
          <a:off x="1647825" y="16219170"/>
          <a:ext cx="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132715</xdr:colOff>
      <xdr:row>15</xdr:row>
      <xdr:rowOff>504190</xdr:rowOff>
    </xdr:from>
    <xdr:to>
      <xdr:col>3</xdr:col>
      <xdr:colOff>1818005</xdr:colOff>
      <xdr:row>15</xdr:row>
      <xdr:rowOff>1155700</xdr:rowOff>
    </xdr:to>
    <xdr:pic>
      <xdr:nvPicPr>
        <xdr:cNvPr id="38" name="图片 37" descr="C:/Users/user/AppData/Local/Temp/kaimatting/20201203144430/output_aiMatting_20201203144436.pngoutput_aiMatting_20201203144436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1780540" y="21295360"/>
          <a:ext cx="1685290" cy="651510"/>
        </a:xfrm>
        <a:prstGeom prst="rect">
          <a:avLst/>
        </a:prstGeom>
      </xdr:spPr>
    </xdr:pic>
    <xdr:clientData/>
  </xdr:twoCellAnchor>
  <xdr:twoCellAnchor>
    <xdr:from>
      <xdr:col>3</xdr:col>
      <xdr:colOff>624840</xdr:colOff>
      <xdr:row>32</xdr:row>
      <xdr:rowOff>479425</xdr:rowOff>
    </xdr:from>
    <xdr:to>
      <xdr:col>3</xdr:col>
      <xdr:colOff>1478915</xdr:colOff>
      <xdr:row>32</xdr:row>
      <xdr:rowOff>1340485</xdr:rowOff>
    </xdr:to>
    <xdr:pic>
      <xdr:nvPicPr>
        <xdr:cNvPr id="48" name="图片 47" descr="C:/Users/user/AppData/Local/Temp/kaimatting/20201203113341/output_aiMatting_20201203113419.pngoutput_aiMatting_20201203113419"/>
        <xdr:cNvPicPr>
          <a:picLocks noChangeAspect="1"/>
        </xdr:cNvPicPr>
      </xdr:nvPicPr>
      <xdr:blipFill>
        <a:blip r:embed="rId9"/>
        <a:srcRect t="33540"/>
        <a:stretch>
          <a:fillRect/>
        </a:stretch>
      </xdr:blipFill>
      <xdr:spPr>
        <a:xfrm>
          <a:off x="2272665" y="47178595"/>
          <a:ext cx="854075" cy="861060"/>
        </a:xfrm>
        <a:prstGeom prst="rect">
          <a:avLst/>
        </a:prstGeom>
      </xdr:spPr>
    </xdr:pic>
    <xdr:clientData/>
  </xdr:twoCellAnchor>
  <xdr:twoCellAnchor>
    <xdr:from>
      <xdr:col>3</xdr:col>
      <xdr:colOff>76200</xdr:colOff>
      <xdr:row>29</xdr:row>
      <xdr:rowOff>393700</xdr:rowOff>
    </xdr:from>
    <xdr:to>
      <xdr:col>3</xdr:col>
      <xdr:colOff>1879600</xdr:colOff>
      <xdr:row>29</xdr:row>
      <xdr:rowOff>1228090</xdr:rowOff>
    </xdr:to>
    <xdr:pic>
      <xdr:nvPicPr>
        <xdr:cNvPr id="50" name="图片 49" descr="C:/Users/user/AppData/Local/Temp/kaimatting/20201203112838/output_aiMatting_20201203112841.pngoutput_aiMatting_20201203112841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1724025" y="42520870"/>
          <a:ext cx="1803400" cy="834390"/>
        </a:xfrm>
        <a:prstGeom prst="rect">
          <a:avLst/>
        </a:prstGeom>
      </xdr:spPr>
    </xdr:pic>
    <xdr:clientData/>
  </xdr:twoCellAnchor>
  <xdr:twoCellAnchor>
    <xdr:from>
      <xdr:col>3</xdr:col>
      <xdr:colOff>62230</xdr:colOff>
      <xdr:row>30</xdr:row>
      <xdr:rowOff>417195</xdr:rowOff>
    </xdr:from>
    <xdr:to>
      <xdr:col>3</xdr:col>
      <xdr:colOff>1671955</xdr:colOff>
      <xdr:row>30</xdr:row>
      <xdr:rowOff>1215390</xdr:rowOff>
    </xdr:to>
    <xdr:pic>
      <xdr:nvPicPr>
        <xdr:cNvPr id="51" name="图片 50" descr="C:/Users/user/AppData/Local/Temp/kaimatting/20201203112608/output_aiMatting_20201203112620.pngoutput_aiMatting_20201203112620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1710055" y="44068365"/>
          <a:ext cx="1609725" cy="798195"/>
        </a:xfrm>
        <a:prstGeom prst="rect">
          <a:avLst/>
        </a:prstGeom>
      </xdr:spPr>
    </xdr:pic>
    <xdr:clientData/>
  </xdr:twoCellAnchor>
  <xdr:twoCellAnchor>
    <xdr:from>
      <xdr:col>3</xdr:col>
      <xdr:colOff>458470</xdr:colOff>
      <xdr:row>31</xdr:row>
      <xdr:rowOff>377825</xdr:rowOff>
    </xdr:from>
    <xdr:to>
      <xdr:col>3</xdr:col>
      <xdr:colOff>1637665</xdr:colOff>
      <xdr:row>31</xdr:row>
      <xdr:rowOff>1334770</xdr:rowOff>
    </xdr:to>
    <xdr:pic>
      <xdr:nvPicPr>
        <xdr:cNvPr id="52" name="图片 51" descr="C:/Users/user/AppData/Local/Temp/kaimatting/20201203112828/output_aiMatting_20201203112832.pngoutput_aiMatting_20201203112832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2106295" y="45552995"/>
          <a:ext cx="1179195" cy="956945"/>
        </a:xfrm>
        <a:prstGeom prst="rect">
          <a:avLst/>
        </a:prstGeom>
      </xdr:spPr>
    </xdr:pic>
    <xdr:clientData/>
  </xdr:twoCellAnchor>
  <xdr:twoCellAnchor>
    <xdr:from>
      <xdr:col>3</xdr:col>
      <xdr:colOff>395605</xdr:colOff>
      <xdr:row>37</xdr:row>
      <xdr:rowOff>241300</xdr:rowOff>
    </xdr:from>
    <xdr:to>
      <xdr:col>3</xdr:col>
      <xdr:colOff>1562735</xdr:colOff>
      <xdr:row>37</xdr:row>
      <xdr:rowOff>1366520</xdr:rowOff>
    </xdr:to>
    <xdr:pic>
      <xdr:nvPicPr>
        <xdr:cNvPr id="60" name="图片 59" descr="图层 20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2043430" y="54560470"/>
          <a:ext cx="1167130" cy="1125220"/>
        </a:xfrm>
        <a:prstGeom prst="rect">
          <a:avLst/>
        </a:prstGeom>
      </xdr:spPr>
    </xdr:pic>
    <xdr:clientData/>
  </xdr:twoCellAnchor>
  <xdr:twoCellAnchor>
    <xdr:from>
      <xdr:col>3</xdr:col>
      <xdr:colOff>132080</xdr:colOff>
      <xdr:row>43</xdr:row>
      <xdr:rowOff>276225</xdr:rowOff>
    </xdr:from>
    <xdr:to>
      <xdr:col>3</xdr:col>
      <xdr:colOff>1787525</xdr:colOff>
      <xdr:row>43</xdr:row>
      <xdr:rowOff>1221105</xdr:rowOff>
    </xdr:to>
    <xdr:pic>
      <xdr:nvPicPr>
        <xdr:cNvPr id="69" name="图片 68" descr="C:/Users/user/AppData/Local/Temp/kaimatting/20201203153540/output_aiMatting_20201203153544.pngoutput_aiMatting_20201203153544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1779905" y="63739395"/>
          <a:ext cx="1655445" cy="944880"/>
        </a:xfrm>
        <a:prstGeom prst="rect">
          <a:avLst/>
        </a:prstGeom>
      </xdr:spPr>
    </xdr:pic>
    <xdr:clientData/>
  </xdr:twoCellAnchor>
  <xdr:twoCellAnchor editAs="oneCell">
    <xdr:from>
      <xdr:col>3</xdr:col>
      <xdr:colOff>100965</xdr:colOff>
      <xdr:row>28</xdr:row>
      <xdr:rowOff>427355</xdr:rowOff>
    </xdr:from>
    <xdr:to>
      <xdr:col>4</xdr:col>
      <xdr:colOff>0</xdr:colOff>
      <xdr:row>28</xdr:row>
      <xdr:rowOff>1182370</xdr:rowOff>
    </xdr:to>
    <xdr:pic>
      <xdr:nvPicPr>
        <xdr:cNvPr id="82" name="图片 81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1748790" y="41030525"/>
          <a:ext cx="1851660" cy="755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520700</xdr:colOff>
      <xdr:row>16</xdr:row>
      <xdr:rowOff>205105</xdr:rowOff>
    </xdr:from>
    <xdr:to>
      <xdr:col>3</xdr:col>
      <xdr:colOff>1362075</xdr:colOff>
      <xdr:row>16</xdr:row>
      <xdr:rowOff>1391920</xdr:rowOff>
    </xdr:to>
    <xdr:pic>
      <xdr:nvPicPr>
        <xdr:cNvPr id="84" name="图片 83" descr="jhk-1607047434073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2168525" y="22520275"/>
          <a:ext cx="841375" cy="1186815"/>
        </a:xfrm>
        <a:prstGeom prst="rect">
          <a:avLst/>
        </a:prstGeom>
        <a:effectLst>
          <a:outerShdw blurRad="76200" dir="18900000" sy="23000" kx="-1200000" algn="bl" rotWithShape="0">
            <a:prstClr val="black">
              <a:alpha val="20000"/>
            </a:prstClr>
          </a:outerShdw>
        </a:effectLst>
      </xdr:spPr>
    </xdr:pic>
    <xdr:clientData/>
  </xdr:twoCellAnchor>
  <xdr:twoCellAnchor editAs="oneCell">
    <xdr:from>
      <xdr:col>3</xdr:col>
      <xdr:colOff>376555</xdr:colOff>
      <xdr:row>27</xdr:row>
      <xdr:rowOff>143510</xdr:rowOff>
    </xdr:from>
    <xdr:to>
      <xdr:col>3</xdr:col>
      <xdr:colOff>1610360</xdr:colOff>
      <xdr:row>27</xdr:row>
      <xdr:rowOff>1377315</xdr:rowOff>
    </xdr:to>
    <xdr:pic>
      <xdr:nvPicPr>
        <xdr:cNvPr id="102" name="图片 101" descr="1606960420(1)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2024380" y="39222680"/>
          <a:ext cx="1233805" cy="1233805"/>
        </a:xfrm>
        <a:prstGeom prst="rect">
          <a:avLst/>
        </a:prstGeom>
      </xdr:spPr>
    </xdr:pic>
    <xdr:clientData/>
  </xdr:twoCellAnchor>
  <xdr:twoCellAnchor editAs="oneCell">
    <xdr:from>
      <xdr:col>3</xdr:col>
      <xdr:colOff>130810</xdr:colOff>
      <xdr:row>14</xdr:row>
      <xdr:rowOff>401955</xdr:rowOff>
    </xdr:from>
    <xdr:to>
      <xdr:col>4</xdr:col>
      <xdr:colOff>0</xdr:colOff>
      <xdr:row>14</xdr:row>
      <xdr:rowOff>1188085</xdr:rowOff>
    </xdr:to>
    <xdr:pic>
      <xdr:nvPicPr>
        <xdr:cNvPr id="105" name="图片 104" descr="1303ebe98f30549aaacab80fc27bf773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1778635" y="19669125"/>
          <a:ext cx="1821815" cy="786130"/>
        </a:xfrm>
        <a:prstGeom prst="rect">
          <a:avLst/>
        </a:prstGeom>
      </xdr:spPr>
    </xdr:pic>
    <xdr:clientData/>
  </xdr:twoCellAnchor>
  <xdr:twoCellAnchor>
    <xdr:from>
      <xdr:col>3</xdr:col>
      <xdr:colOff>381635</xdr:colOff>
      <xdr:row>20</xdr:row>
      <xdr:rowOff>111760</xdr:rowOff>
    </xdr:from>
    <xdr:to>
      <xdr:col>3</xdr:col>
      <xdr:colOff>1600200</xdr:colOff>
      <xdr:row>20</xdr:row>
      <xdr:rowOff>1445260</xdr:rowOff>
    </xdr:to>
    <xdr:pic>
      <xdr:nvPicPr>
        <xdr:cNvPr id="2" name="图片 1" descr="077d05c581cb400bdb7d79e80e9d3885"/>
        <xdr:cNvPicPr>
          <a:picLocks noChangeAspect="1"/>
        </xdr:cNvPicPr>
      </xdr:nvPicPr>
      <xdr:blipFill>
        <a:blip r:embed="rId19"/>
        <a:srcRect b="27817"/>
        <a:stretch>
          <a:fillRect/>
        </a:stretch>
      </xdr:blipFill>
      <xdr:spPr>
        <a:xfrm>
          <a:off x="2029460" y="28522930"/>
          <a:ext cx="1218565" cy="1333500"/>
        </a:xfrm>
        <a:prstGeom prst="rect">
          <a:avLst/>
        </a:prstGeom>
      </xdr:spPr>
    </xdr:pic>
    <xdr:clientData/>
  </xdr:twoCellAnchor>
  <xdr:twoCellAnchor>
    <xdr:from>
      <xdr:col>3</xdr:col>
      <xdr:colOff>147955</xdr:colOff>
      <xdr:row>40</xdr:row>
      <xdr:rowOff>515620</xdr:rowOff>
    </xdr:from>
    <xdr:to>
      <xdr:col>3</xdr:col>
      <xdr:colOff>1788795</xdr:colOff>
      <xdr:row>40</xdr:row>
      <xdr:rowOff>1241425</xdr:rowOff>
    </xdr:to>
    <xdr:pic>
      <xdr:nvPicPr>
        <xdr:cNvPr id="4" name="图片 3" descr="C:/Users/user/AppData/Local/Temp/kaimatting/20201208144055/output_aiMatting_20201208144105.pngoutput_aiMatting_20201208144105"/>
        <xdr:cNvPicPr>
          <a:picLocks noChangeAspect="1"/>
        </xdr:cNvPicPr>
      </xdr:nvPicPr>
      <xdr:blipFill>
        <a:blip r:embed="rId20"/>
        <a:stretch>
          <a:fillRect/>
        </a:stretch>
      </xdr:blipFill>
      <xdr:spPr>
        <a:xfrm>
          <a:off x="1795780" y="59406790"/>
          <a:ext cx="1640840" cy="725805"/>
        </a:xfrm>
        <a:prstGeom prst="rect">
          <a:avLst/>
        </a:prstGeom>
      </xdr:spPr>
    </xdr:pic>
    <xdr:clientData/>
  </xdr:twoCellAnchor>
  <xdr:twoCellAnchor editAs="oneCell">
    <xdr:from>
      <xdr:col>3</xdr:col>
      <xdr:colOff>135255</xdr:colOff>
      <xdr:row>52</xdr:row>
      <xdr:rowOff>459740</xdr:rowOff>
    </xdr:from>
    <xdr:to>
      <xdr:col>3</xdr:col>
      <xdr:colOff>1798320</xdr:colOff>
      <xdr:row>52</xdr:row>
      <xdr:rowOff>1178560</xdr:rowOff>
    </xdr:to>
    <xdr:pic>
      <xdr:nvPicPr>
        <xdr:cNvPr id="15" name="图片 14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1783080" y="77638910"/>
          <a:ext cx="1663065" cy="7188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134620</xdr:colOff>
      <xdr:row>19</xdr:row>
      <xdr:rowOff>213360</xdr:rowOff>
    </xdr:from>
    <xdr:to>
      <xdr:col>4</xdr:col>
      <xdr:colOff>0</xdr:colOff>
      <xdr:row>19</xdr:row>
      <xdr:rowOff>1227455</xdr:rowOff>
    </xdr:to>
    <xdr:pic>
      <xdr:nvPicPr>
        <xdr:cNvPr id="24" name="图片 23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1782445" y="27100530"/>
          <a:ext cx="1818005" cy="10140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219075</xdr:colOff>
      <xdr:row>53</xdr:row>
      <xdr:rowOff>180340</xdr:rowOff>
    </xdr:from>
    <xdr:to>
      <xdr:col>3</xdr:col>
      <xdr:colOff>1826260</xdr:colOff>
      <xdr:row>53</xdr:row>
      <xdr:rowOff>1266190</xdr:rowOff>
    </xdr:to>
    <xdr:pic>
      <xdr:nvPicPr>
        <xdr:cNvPr id="65" name="图片 64" descr="d3d721b5486b89986e6a8165b018bf2b6a99c66fffdb-ntE0vL"/>
        <xdr:cNvPicPr>
          <a:picLocks noChangeAspect="1"/>
        </xdr:cNvPicPr>
      </xdr:nvPicPr>
      <xdr:blipFill>
        <a:blip r:embed="rId23"/>
        <a:srcRect l="52826" t="55513" r="10330" b="7153"/>
        <a:stretch>
          <a:fillRect/>
        </a:stretch>
      </xdr:blipFill>
      <xdr:spPr>
        <a:xfrm>
          <a:off x="1866900" y="78883510"/>
          <a:ext cx="1607185" cy="1085850"/>
        </a:xfrm>
        <a:prstGeom prst="rect">
          <a:avLst/>
        </a:prstGeom>
      </xdr:spPr>
    </xdr:pic>
    <xdr:clientData/>
  </xdr:twoCellAnchor>
  <xdr:twoCellAnchor editAs="oneCell">
    <xdr:from>
      <xdr:col>3</xdr:col>
      <xdr:colOff>90170</xdr:colOff>
      <xdr:row>48</xdr:row>
      <xdr:rowOff>246380</xdr:rowOff>
    </xdr:from>
    <xdr:to>
      <xdr:col>3</xdr:col>
      <xdr:colOff>1808480</xdr:colOff>
      <xdr:row>48</xdr:row>
      <xdr:rowOff>1235710</xdr:rowOff>
    </xdr:to>
    <xdr:pic>
      <xdr:nvPicPr>
        <xdr:cNvPr id="68" name="图片 67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1737995" y="71329550"/>
          <a:ext cx="1718310" cy="989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376555</xdr:colOff>
      <xdr:row>51</xdr:row>
      <xdr:rowOff>288925</xdr:rowOff>
    </xdr:from>
    <xdr:to>
      <xdr:col>3</xdr:col>
      <xdr:colOff>1546860</xdr:colOff>
      <xdr:row>51</xdr:row>
      <xdr:rowOff>1457325</xdr:rowOff>
    </xdr:to>
    <xdr:pic>
      <xdr:nvPicPr>
        <xdr:cNvPr id="79" name="图片 78" descr="5f1eba3aed6a88dfe87fd93e425826f"/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>
          <a:off x="2024380" y="75944095"/>
          <a:ext cx="1170305" cy="1168400"/>
        </a:xfrm>
        <a:prstGeom prst="rect">
          <a:avLst/>
        </a:prstGeom>
      </xdr:spPr>
    </xdr:pic>
    <xdr:clientData/>
  </xdr:twoCellAnchor>
  <xdr:twoCellAnchor editAs="oneCell">
    <xdr:from>
      <xdr:col>3</xdr:col>
      <xdr:colOff>40640</xdr:colOff>
      <xdr:row>49</xdr:row>
      <xdr:rowOff>199390</xdr:rowOff>
    </xdr:from>
    <xdr:to>
      <xdr:col>4</xdr:col>
      <xdr:colOff>0</xdr:colOff>
      <xdr:row>49</xdr:row>
      <xdr:rowOff>1287780</xdr:rowOff>
    </xdr:to>
    <xdr:pic>
      <xdr:nvPicPr>
        <xdr:cNvPr id="83" name="图片 82" descr="1607672368(1)"/>
        <xdr:cNvPicPr>
          <a:picLocks noChangeAspect="1"/>
        </xdr:cNvPicPr>
      </xdr:nvPicPr>
      <xdr:blipFill>
        <a:blip r:embed="rId26"/>
        <a:stretch>
          <a:fillRect/>
        </a:stretch>
      </xdr:blipFill>
      <xdr:spPr>
        <a:xfrm>
          <a:off x="1688465" y="72806560"/>
          <a:ext cx="1911985" cy="1088390"/>
        </a:xfrm>
        <a:prstGeom prst="rect">
          <a:avLst/>
        </a:prstGeom>
      </xdr:spPr>
    </xdr:pic>
    <xdr:clientData/>
  </xdr:twoCellAnchor>
  <xdr:twoCellAnchor editAs="oneCell">
    <xdr:from>
      <xdr:col>3</xdr:col>
      <xdr:colOff>85725</xdr:colOff>
      <xdr:row>13</xdr:row>
      <xdr:rowOff>504825</xdr:rowOff>
    </xdr:from>
    <xdr:to>
      <xdr:col>3</xdr:col>
      <xdr:colOff>1793875</xdr:colOff>
      <xdr:row>13</xdr:row>
      <xdr:rowOff>1153160</xdr:rowOff>
    </xdr:to>
    <xdr:pic>
      <xdr:nvPicPr>
        <xdr:cNvPr id="88" name="图片 87" descr="1fb4784271873c432ddc0175162f366"/>
        <xdr:cNvPicPr>
          <a:picLocks noChangeAspect="1"/>
        </xdr:cNvPicPr>
      </xdr:nvPicPr>
      <xdr:blipFill>
        <a:blip r:embed="rId27"/>
        <a:stretch>
          <a:fillRect/>
        </a:stretch>
      </xdr:blipFill>
      <xdr:spPr>
        <a:xfrm>
          <a:off x="1733550" y="18247995"/>
          <a:ext cx="1708150" cy="648335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8</xdr:row>
      <xdr:rowOff>0</xdr:rowOff>
    </xdr:from>
    <xdr:to>
      <xdr:col>12</xdr:col>
      <xdr:colOff>0</xdr:colOff>
      <xdr:row>8</xdr:row>
      <xdr:rowOff>0</xdr:rowOff>
    </xdr:to>
    <xdr:pic>
      <xdr:nvPicPr>
        <xdr:cNvPr id="9" name="图片 8" descr=" "/>
        <xdr:cNvPicPr>
          <a:picLocks noChangeAspect="1"/>
        </xdr:cNvPicPr>
      </xdr:nvPicPr>
      <xdr:blipFill>
        <a:stretch>
          <a:fillRect/>
        </a:stretch>
      </xdr:blipFill>
      <xdr:spPr>
        <a:xfrm>
          <a:off x="9286875" y="10123170"/>
          <a:ext cx="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8</xdr:row>
      <xdr:rowOff>0</xdr:rowOff>
    </xdr:from>
    <xdr:to>
      <xdr:col>13</xdr:col>
      <xdr:colOff>0</xdr:colOff>
      <xdr:row>8</xdr:row>
      <xdr:rowOff>0</xdr:rowOff>
    </xdr:to>
    <xdr:pic>
      <xdr:nvPicPr>
        <xdr:cNvPr id="11" name="图片 10" descr=" "/>
        <xdr:cNvPicPr>
          <a:picLocks noChangeAspect="1"/>
        </xdr:cNvPicPr>
      </xdr:nvPicPr>
      <xdr:blipFill>
        <a:stretch>
          <a:fillRect/>
        </a:stretch>
      </xdr:blipFill>
      <xdr:spPr>
        <a:xfrm>
          <a:off x="9972675" y="10123170"/>
          <a:ext cx="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8</xdr:row>
      <xdr:rowOff>0</xdr:rowOff>
    </xdr:from>
    <xdr:to>
      <xdr:col>15</xdr:col>
      <xdr:colOff>0</xdr:colOff>
      <xdr:row>8</xdr:row>
      <xdr:rowOff>0</xdr:rowOff>
    </xdr:to>
    <xdr:pic>
      <xdr:nvPicPr>
        <xdr:cNvPr id="12" name="图片 11" descr=" "/>
        <xdr:cNvPicPr>
          <a:picLocks noChangeAspect="1"/>
        </xdr:cNvPicPr>
      </xdr:nvPicPr>
      <xdr:blipFill>
        <a:stretch>
          <a:fillRect/>
        </a:stretch>
      </xdr:blipFill>
      <xdr:spPr>
        <a:xfrm>
          <a:off x="11344275" y="10123170"/>
          <a:ext cx="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200025</xdr:colOff>
      <xdr:row>34</xdr:row>
      <xdr:rowOff>190500</xdr:rowOff>
    </xdr:from>
    <xdr:to>
      <xdr:col>3</xdr:col>
      <xdr:colOff>1731645</xdr:colOff>
      <xdr:row>34</xdr:row>
      <xdr:rowOff>1360170</xdr:rowOff>
    </xdr:to>
    <xdr:pic>
      <xdr:nvPicPr>
        <xdr:cNvPr id="54" name="图片 53" descr="C:/Users/user/AppData/Local/Temp/kaimatting/20201203112906/output_aiMatting_20201203112908.pngoutput_aiMatting_20201203112908"/>
        <xdr:cNvPicPr>
          <a:picLocks noChangeAspect="1"/>
        </xdr:cNvPicPr>
      </xdr:nvPicPr>
      <xdr:blipFill>
        <a:blip r:embed="rId28"/>
        <a:stretch>
          <a:fillRect/>
        </a:stretch>
      </xdr:blipFill>
      <xdr:spPr>
        <a:xfrm>
          <a:off x="1847850" y="49937670"/>
          <a:ext cx="1531620" cy="1169670"/>
        </a:xfrm>
        <a:prstGeom prst="rect">
          <a:avLst/>
        </a:prstGeom>
      </xdr:spPr>
    </xdr:pic>
    <xdr:clientData/>
  </xdr:twoCellAnchor>
  <xdr:twoCellAnchor editAs="oneCell">
    <xdr:from>
      <xdr:col>3</xdr:col>
      <xdr:colOff>323850</xdr:colOff>
      <xdr:row>33</xdr:row>
      <xdr:rowOff>133350</xdr:rowOff>
    </xdr:from>
    <xdr:to>
      <xdr:col>3</xdr:col>
      <xdr:colOff>1543685</xdr:colOff>
      <xdr:row>33</xdr:row>
      <xdr:rowOff>1353185</xdr:rowOff>
    </xdr:to>
    <xdr:pic>
      <xdr:nvPicPr>
        <xdr:cNvPr id="67" name="图片 66" descr="517bf15d9c7afa2b0d6f1ad4deadf08"/>
        <xdr:cNvPicPr>
          <a:picLocks noChangeAspect="1"/>
        </xdr:cNvPicPr>
      </xdr:nvPicPr>
      <xdr:blipFill>
        <a:blip r:embed="rId29"/>
        <a:stretch>
          <a:fillRect/>
        </a:stretch>
      </xdr:blipFill>
      <xdr:spPr>
        <a:xfrm>
          <a:off x="1971675" y="48356520"/>
          <a:ext cx="1219835" cy="1219835"/>
        </a:xfrm>
        <a:prstGeom prst="rect">
          <a:avLst/>
        </a:prstGeom>
      </xdr:spPr>
    </xdr:pic>
    <xdr:clientData/>
  </xdr:twoCellAnchor>
  <xdr:twoCellAnchor editAs="oneCell">
    <xdr:from>
      <xdr:col>3</xdr:col>
      <xdr:colOff>542925</xdr:colOff>
      <xdr:row>12</xdr:row>
      <xdr:rowOff>114300</xdr:rowOff>
    </xdr:from>
    <xdr:to>
      <xdr:col>3</xdr:col>
      <xdr:colOff>1581150</xdr:colOff>
      <xdr:row>12</xdr:row>
      <xdr:rowOff>1461135</xdr:rowOff>
    </xdr:to>
    <xdr:pic>
      <xdr:nvPicPr>
        <xdr:cNvPr id="73" name="图片 72"/>
        <xdr:cNvPicPr>
          <a:picLocks noChangeAspect="1"/>
        </xdr:cNvPicPr>
      </xdr:nvPicPr>
      <xdr:blipFill>
        <a:blip r:embed="rId30"/>
        <a:stretch>
          <a:fillRect/>
        </a:stretch>
      </xdr:blipFill>
      <xdr:spPr>
        <a:xfrm>
          <a:off x="2190750" y="16333470"/>
          <a:ext cx="1038225" cy="134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180975</xdr:colOff>
      <xdr:row>26</xdr:row>
      <xdr:rowOff>171450</xdr:rowOff>
    </xdr:from>
    <xdr:to>
      <xdr:col>3</xdr:col>
      <xdr:colOff>1755140</xdr:colOff>
      <xdr:row>26</xdr:row>
      <xdr:rowOff>1353185</xdr:rowOff>
    </xdr:to>
    <xdr:pic>
      <xdr:nvPicPr>
        <xdr:cNvPr id="85" name="图片 84" descr="jhk-1608271578777"/>
        <xdr:cNvPicPr>
          <a:picLocks noChangeAspect="1"/>
        </xdr:cNvPicPr>
      </xdr:nvPicPr>
      <xdr:blipFill>
        <a:blip r:embed="rId31"/>
        <a:stretch>
          <a:fillRect/>
        </a:stretch>
      </xdr:blipFill>
      <xdr:spPr>
        <a:xfrm>
          <a:off x="1828800" y="37726620"/>
          <a:ext cx="1574165" cy="1181735"/>
        </a:xfrm>
        <a:prstGeom prst="rect">
          <a:avLst/>
        </a:prstGeom>
      </xdr:spPr>
    </xdr:pic>
    <xdr:clientData/>
  </xdr:twoCellAnchor>
  <xdr:twoCellAnchor editAs="oneCell">
    <xdr:from>
      <xdr:col>3</xdr:col>
      <xdr:colOff>466725</xdr:colOff>
      <xdr:row>38</xdr:row>
      <xdr:rowOff>275590</xdr:rowOff>
    </xdr:from>
    <xdr:to>
      <xdr:col>3</xdr:col>
      <xdr:colOff>1410970</xdr:colOff>
      <xdr:row>38</xdr:row>
      <xdr:rowOff>1383030</xdr:rowOff>
    </xdr:to>
    <xdr:pic>
      <xdr:nvPicPr>
        <xdr:cNvPr id="99" name="图片 98"/>
        <xdr:cNvPicPr>
          <a:picLocks noChangeAspect="1"/>
        </xdr:cNvPicPr>
      </xdr:nvPicPr>
      <xdr:blipFill>
        <a:blip r:embed="rId32"/>
        <a:stretch>
          <a:fillRect/>
        </a:stretch>
      </xdr:blipFill>
      <xdr:spPr>
        <a:xfrm>
          <a:off x="2114550" y="56118760"/>
          <a:ext cx="944245" cy="1107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590550</xdr:colOff>
      <xdr:row>45</xdr:row>
      <xdr:rowOff>57150</xdr:rowOff>
    </xdr:from>
    <xdr:to>
      <xdr:col>3</xdr:col>
      <xdr:colOff>1299210</xdr:colOff>
      <xdr:row>45</xdr:row>
      <xdr:rowOff>1430020</xdr:rowOff>
    </xdr:to>
    <xdr:pic>
      <xdr:nvPicPr>
        <xdr:cNvPr id="103" name="图片 102" descr="47e1934d21ff855523209cc282fdef0cf258b41d3d0c-xREOt3"/>
        <xdr:cNvPicPr>
          <a:picLocks noChangeAspect="1"/>
        </xdr:cNvPicPr>
      </xdr:nvPicPr>
      <xdr:blipFill>
        <a:blip r:embed="rId33"/>
        <a:srcRect l="25417" t="18333" r="19792" b="10972"/>
        <a:stretch>
          <a:fillRect/>
        </a:stretch>
      </xdr:blipFill>
      <xdr:spPr>
        <a:xfrm>
          <a:off x="2238375" y="66568320"/>
          <a:ext cx="708660" cy="1372870"/>
        </a:xfrm>
        <a:prstGeom prst="rect">
          <a:avLst/>
        </a:prstGeom>
      </xdr:spPr>
    </xdr:pic>
    <xdr:clientData/>
  </xdr:twoCellAnchor>
  <xdr:twoCellAnchor editAs="oneCell">
    <xdr:from>
      <xdr:col>3</xdr:col>
      <xdr:colOff>78828</xdr:colOff>
      <xdr:row>17</xdr:row>
      <xdr:rowOff>262758</xdr:rowOff>
    </xdr:from>
    <xdr:to>
      <xdr:col>3</xdr:col>
      <xdr:colOff>1806466</xdr:colOff>
      <xdr:row>17</xdr:row>
      <xdr:rowOff>1202121</xdr:rowOff>
    </xdr:to>
    <xdr:pic>
      <xdr:nvPicPr>
        <xdr:cNvPr id="3" name="图片 2"/>
        <xdr:cNvPicPr>
          <a:picLocks noChangeAspect="1"/>
        </xdr:cNvPicPr>
      </xdr:nvPicPr>
      <xdr:blipFill>
        <a:blip r:embed="rId34"/>
        <a:srcRect t="1" r="2593" b="2726"/>
        <a:stretch>
          <a:fillRect/>
        </a:stretch>
      </xdr:blipFill>
      <xdr:spPr>
        <a:xfrm>
          <a:off x="1726565" y="24101425"/>
          <a:ext cx="17272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95250</xdr:colOff>
      <xdr:row>18</xdr:row>
      <xdr:rowOff>163286</xdr:rowOff>
    </xdr:from>
    <xdr:to>
      <xdr:col>4</xdr:col>
      <xdr:colOff>0</xdr:colOff>
      <xdr:row>18</xdr:row>
      <xdr:rowOff>1366397</xdr:rowOff>
    </xdr:to>
    <xdr:pic>
      <xdr:nvPicPr>
        <xdr:cNvPr id="6" name="图片 5"/>
        <xdr:cNvPicPr>
          <a:picLocks noChangeAspect="1"/>
        </xdr:cNvPicPr>
      </xdr:nvPicPr>
      <xdr:blipFill>
        <a:blip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43075" y="25526365"/>
          <a:ext cx="1857375" cy="1202690"/>
        </a:xfrm>
        <a:prstGeom prst="rect">
          <a:avLst/>
        </a:prstGeom>
      </xdr:spPr>
    </xdr:pic>
    <xdr:clientData/>
  </xdr:twoCellAnchor>
  <xdr:twoCellAnchor>
    <xdr:from>
      <xdr:col>3</xdr:col>
      <xdr:colOff>11205</xdr:colOff>
      <xdr:row>21</xdr:row>
      <xdr:rowOff>313765</xdr:rowOff>
    </xdr:from>
    <xdr:to>
      <xdr:col>3</xdr:col>
      <xdr:colOff>1916207</xdr:colOff>
      <xdr:row>21</xdr:row>
      <xdr:rowOff>1152346</xdr:rowOff>
    </xdr:to>
    <xdr:pic>
      <xdr:nvPicPr>
        <xdr:cNvPr id="89" name="图片 88" descr="beca34c39cfed27cd5d4064130baea59"/>
        <xdr:cNvPicPr>
          <a:picLocks noChangeAspect="1"/>
        </xdr:cNvPicPr>
      </xdr:nvPicPr>
      <xdr:blipFill>
        <a:blip r:embed="rId36"/>
        <a:srcRect/>
        <a:stretch>
          <a:fillRect/>
        </a:stretch>
      </xdr:blipFill>
      <xdr:spPr>
        <a:xfrm>
          <a:off x="1658620" y="30248860"/>
          <a:ext cx="1905000" cy="838200"/>
        </a:xfrm>
        <a:prstGeom prst="rect">
          <a:avLst/>
        </a:prstGeom>
      </xdr:spPr>
    </xdr:pic>
    <xdr:clientData/>
  </xdr:twoCellAnchor>
  <xdr:twoCellAnchor>
    <xdr:from>
      <xdr:col>3</xdr:col>
      <xdr:colOff>542925</xdr:colOff>
      <xdr:row>22</xdr:row>
      <xdr:rowOff>133350</xdr:rowOff>
    </xdr:from>
    <xdr:to>
      <xdr:col>3</xdr:col>
      <xdr:colOff>1644650</xdr:colOff>
      <xdr:row>22</xdr:row>
      <xdr:rowOff>1390650</xdr:rowOff>
    </xdr:to>
    <xdr:pic>
      <xdr:nvPicPr>
        <xdr:cNvPr id="91" name="图片 90"/>
        <xdr:cNvPicPr>
          <a:picLocks noChangeAspect="1"/>
        </xdr:cNvPicPr>
      </xdr:nvPicPr>
      <xdr:blipFill>
        <a:blip r:embed="rId37"/>
        <a:stretch>
          <a:fillRect/>
        </a:stretch>
      </xdr:blipFill>
      <xdr:spPr>
        <a:xfrm>
          <a:off x="2190750" y="31592520"/>
          <a:ext cx="1101725" cy="1257300"/>
        </a:xfrm>
        <a:prstGeom prst="rect">
          <a:avLst/>
        </a:prstGeom>
      </xdr:spPr>
    </xdr:pic>
    <xdr:clientData/>
  </xdr:twoCellAnchor>
  <xdr:twoCellAnchor editAs="oneCell">
    <xdr:from>
      <xdr:col>3</xdr:col>
      <xdr:colOff>448235</xdr:colOff>
      <xdr:row>6</xdr:row>
      <xdr:rowOff>48292</xdr:rowOff>
    </xdr:from>
    <xdr:to>
      <xdr:col>3</xdr:col>
      <xdr:colOff>1456764</xdr:colOff>
      <xdr:row>6</xdr:row>
      <xdr:rowOff>1497026</xdr:rowOff>
    </xdr:to>
    <xdr:pic>
      <xdr:nvPicPr>
        <xdr:cNvPr id="10" name="图片 9"/>
        <xdr:cNvPicPr>
          <a:picLocks noChangeAspect="1"/>
        </xdr:cNvPicPr>
      </xdr:nvPicPr>
      <xdr:blipFill>
        <a:blip r:embed="rId38"/>
        <a:stretch>
          <a:fillRect/>
        </a:stretch>
      </xdr:blipFill>
      <xdr:spPr>
        <a:xfrm>
          <a:off x="2095500" y="7123430"/>
          <a:ext cx="1009015" cy="1448435"/>
        </a:xfrm>
        <a:prstGeom prst="rect">
          <a:avLst/>
        </a:prstGeom>
      </xdr:spPr>
    </xdr:pic>
    <xdr:clientData/>
  </xdr:twoCellAnchor>
  <xdr:twoCellAnchor editAs="oneCell">
    <xdr:from>
      <xdr:col>3</xdr:col>
      <xdr:colOff>176893</xdr:colOff>
      <xdr:row>9</xdr:row>
      <xdr:rowOff>272143</xdr:rowOff>
    </xdr:from>
    <xdr:to>
      <xdr:col>4</xdr:col>
      <xdr:colOff>0</xdr:colOff>
      <xdr:row>9</xdr:row>
      <xdr:rowOff>1039764</xdr:rowOff>
    </xdr:to>
    <xdr:pic>
      <xdr:nvPicPr>
        <xdr:cNvPr id="19" name="图片 18"/>
        <xdr:cNvPicPr>
          <a:picLocks noChangeAspect="1"/>
        </xdr:cNvPicPr>
      </xdr:nvPicPr>
      <xdr:blipFill>
        <a:blip r:embed="rId39"/>
        <a:stretch>
          <a:fillRect/>
        </a:stretch>
      </xdr:blipFill>
      <xdr:spPr>
        <a:xfrm>
          <a:off x="1824355" y="11918950"/>
          <a:ext cx="1776095" cy="767715"/>
        </a:xfrm>
        <a:prstGeom prst="rect">
          <a:avLst/>
        </a:prstGeom>
      </xdr:spPr>
    </xdr:pic>
    <xdr:clientData/>
  </xdr:twoCellAnchor>
  <xdr:twoCellAnchor editAs="oneCell">
    <xdr:from>
      <xdr:col>3</xdr:col>
      <xdr:colOff>408214</xdr:colOff>
      <xdr:row>41</xdr:row>
      <xdr:rowOff>40821</xdr:rowOff>
    </xdr:from>
    <xdr:to>
      <xdr:col>3</xdr:col>
      <xdr:colOff>1442357</xdr:colOff>
      <xdr:row>41</xdr:row>
      <xdr:rowOff>1483617</xdr:rowOff>
    </xdr:to>
    <xdr:pic>
      <xdr:nvPicPr>
        <xdr:cNvPr id="14" name="图片 13"/>
        <xdr:cNvPicPr>
          <a:picLocks noChangeAspect="1"/>
        </xdr:cNvPicPr>
      </xdr:nvPicPr>
      <xdr:blipFill>
        <a:blip r:embed="rId40"/>
        <a:stretch>
          <a:fillRect/>
        </a:stretch>
      </xdr:blipFill>
      <xdr:spPr>
        <a:xfrm>
          <a:off x="2055495" y="60455810"/>
          <a:ext cx="1034415" cy="1442720"/>
        </a:xfrm>
        <a:prstGeom prst="rect">
          <a:avLst/>
        </a:prstGeom>
      </xdr:spPr>
    </xdr:pic>
    <xdr:clientData/>
  </xdr:twoCellAnchor>
  <xdr:twoCellAnchor editAs="oneCell">
    <xdr:from>
      <xdr:col>3</xdr:col>
      <xdr:colOff>438979</xdr:colOff>
      <xdr:row>2</xdr:row>
      <xdr:rowOff>74544</xdr:rowOff>
    </xdr:from>
    <xdr:to>
      <xdr:col>3</xdr:col>
      <xdr:colOff>1524001</xdr:colOff>
      <xdr:row>2</xdr:row>
      <xdr:rowOff>1455141</xdr:rowOff>
    </xdr:to>
    <xdr:pic>
      <xdr:nvPicPr>
        <xdr:cNvPr id="21" name="图片 20"/>
        <xdr:cNvPicPr>
          <a:picLocks noChangeAspect="1"/>
        </xdr:cNvPicPr>
      </xdr:nvPicPr>
      <xdr:blipFill>
        <a:blip r:embed="rId41"/>
        <a:stretch>
          <a:fillRect/>
        </a:stretch>
      </xdr:blipFill>
      <xdr:spPr>
        <a:xfrm>
          <a:off x="2086610" y="1053465"/>
          <a:ext cx="1085215" cy="1380490"/>
        </a:xfrm>
        <a:prstGeom prst="rect">
          <a:avLst/>
        </a:prstGeom>
      </xdr:spPr>
    </xdr:pic>
    <xdr:clientData/>
  </xdr:twoCellAnchor>
  <xdr:twoCellAnchor editAs="oneCell">
    <xdr:from>
      <xdr:col>3</xdr:col>
      <xdr:colOff>392206</xdr:colOff>
      <xdr:row>36</xdr:row>
      <xdr:rowOff>56029</xdr:rowOff>
    </xdr:from>
    <xdr:to>
      <xdr:col>3</xdr:col>
      <xdr:colOff>1680882</xdr:colOff>
      <xdr:row>36</xdr:row>
      <xdr:rowOff>1448794</xdr:rowOff>
    </xdr:to>
    <xdr:pic>
      <xdr:nvPicPr>
        <xdr:cNvPr id="22" name="图片 21"/>
        <xdr:cNvPicPr>
          <a:picLocks noChangeAspect="1"/>
        </xdr:cNvPicPr>
      </xdr:nvPicPr>
      <xdr:blipFill>
        <a:blip r:embed="rId42"/>
        <a:stretch>
          <a:fillRect/>
        </a:stretch>
      </xdr:blipFill>
      <xdr:spPr>
        <a:xfrm>
          <a:off x="2039620" y="52851050"/>
          <a:ext cx="1289050" cy="1392555"/>
        </a:xfrm>
        <a:prstGeom prst="rect">
          <a:avLst/>
        </a:prstGeom>
      </xdr:spPr>
    </xdr:pic>
    <xdr:clientData/>
  </xdr:twoCellAnchor>
  <xdr:twoCellAnchor editAs="oneCell">
    <xdr:from>
      <xdr:col>3</xdr:col>
      <xdr:colOff>40821</xdr:colOff>
      <xdr:row>35</xdr:row>
      <xdr:rowOff>176893</xdr:rowOff>
    </xdr:from>
    <xdr:to>
      <xdr:col>3</xdr:col>
      <xdr:colOff>1741714</xdr:colOff>
      <xdr:row>35</xdr:row>
      <xdr:rowOff>1230709</xdr:rowOff>
    </xdr:to>
    <xdr:pic>
      <xdr:nvPicPr>
        <xdr:cNvPr id="23" name="图片 22"/>
        <xdr:cNvPicPr>
          <a:picLocks noChangeAspect="1"/>
        </xdr:cNvPicPr>
      </xdr:nvPicPr>
      <xdr:blipFill>
        <a:blip r:embed="rId43"/>
        <a:stretch>
          <a:fillRect/>
        </a:stretch>
      </xdr:blipFill>
      <xdr:spPr>
        <a:xfrm>
          <a:off x="1688465" y="51447700"/>
          <a:ext cx="1700530" cy="1054100"/>
        </a:xfrm>
        <a:prstGeom prst="rect">
          <a:avLst/>
        </a:prstGeom>
      </xdr:spPr>
    </xdr:pic>
    <xdr:clientData/>
  </xdr:twoCellAnchor>
  <xdr:twoCellAnchor editAs="oneCell">
    <xdr:from>
      <xdr:col>3</xdr:col>
      <xdr:colOff>155864</xdr:colOff>
      <xdr:row>39</xdr:row>
      <xdr:rowOff>51955</xdr:rowOff>
    </xdr:from>
    <xdr:to>
      <xdr:col>3</xdr:col>
      <xdr:colOff>1679864</xdr:colOff>
      <xdr:row>39</xdr:row>
      <xdr:rowOff>1432939</xdr:rowOff>
    </xdr:to>
    <xdr:pic>
      <xdr:nvPicPr>
        <xdr:cNvPr id="25" name="图片 24"/>
        <xdr:cNvPicPr>
          <a:picLocks noChangeAspect="1"/>
        </xdr:cNvPicPr>
      </xdr:nvPicPr>
      <xdr:blipFill>
        <a:blip r:embed="rId44"/>
        <a:stretch>
          <a:fillRect/>
        </a:stretch>
      </xdr:blipFill>
      <xdr:spPr>
        <a:xfrm>
          <a:off x="1803400" y="57418605"/>
          <a:ext cx="1524000" cy="1381125"/>
        </a:xfrm>
        <a:prstGeom prst="rect">
          <a:avLst/>
        </a:prstGeom>
      </xdr:spPr>
    </xdr:pic>
    <xdr:clientData/>
  </xdr:twoCellAnchor>
  <xdr:twoCellAnchor editAs="oneCell">
    <xdr:from>
      <xdr:col>3</xdr:col>
      <xdr:colOff>449036</xdr:colOff>
      <xdr:row>44</xdr:row>
      <xdr:rowOff>95249</xdr:rowOff>
    </xdr:from>
    <xdr:to>
      <xdr:col>3</xdr:col>
      <xdr:colOff>1551213</xdr:colOff>
      <xdr:row>44</xdr:row>
      <xdr:rowOff>1442354</xdr:rowOff>
    </xdr:to>
    <xdr:pic>
      <xdr:nvPicPr>
        <xdr:cNvPr id="29" name="图片 28"/>
        <xdr:cNvPicPr>
          <a:picLocks noChangeAspect="1"/>
        </xdr:cNvPicPr>
      </xdr:nvPicPr>
      <xdr:blipFill>
        <a:blip r:embed="rId45"/>
        <a:stretch>
          <a:fillRect/>
        </a:stretch>
      </xdr:blipFill>
      <xdr:spPr>
        <a:xfrm>
          <a:off x="2096770" y="65081785"/>
          <a:ext cx="1101725" cy="1347470"/>
        </a:xfrm>
        <a:prstGeom prst="rect">
          <a:avLst/>
        </a:prstGeom>
      </xdr:spPr>
    </xdr:pic>
    <xdr:clientData/>
  </xdr:twoCellAnchor>
  <xdr:twoCellAnchor editAs="oneCell">
    <xdr:from>
      <xdr:col>3</xdr:col>
      <xdr:colOff>361950</xdr:colOff>
      <xdr:row>46</xdr:row>
      <xdr:rowOff>9525</xdr:rowOff>
    </xdr:from>
    <xdr:to>
      <xdr:col>3</xdr:col>
      <xdr:colOff>1514475</xdr:colOff>
      <xdr:row>46</xdr:row>
      <xdr:rowOff>1398594</xdr:rowOff>
    </xdr:to>
    <xdr:pic>
      <xdr:nvPicPr>
        <xdr:cNvPr id="32" name="图片 31"/>
        <xdr:cNvPicPr>
          <a:picLocks noChangeAspect="1"/>
        </xdr:cNvPicPr>
      </xdr:nvPicPr>
      <xdr:blipFill>
        <a:blip r:embed="rId46"/>
        <a:stretch>
          <a:fillRect/>
        </a:stretch>
      </xdr:blipFill>
      <xdr:spPr>
        <a:xfrm>
          <a:off x="2009775" y="68044695"/>
          <a:ext cx="1152525" cy="1388745"/>
        </a:xfrm>
        <a:prstGeom prst="rect">
          <a:avLst/>
        </a:prstGeom>
      </xdr:spPr>
    </xdr:pic>
    <xdr:clientData/>
  </xdr:twoCellAnchor>
  <xdr:twoCellAnchor editAs="oneCell">
    <xdr:from>
      <xdr:col>3</xdr:col>
      <xdr:colOff>44824</xdr:colOff>
      <xdr:row>47</xdr:row>
      <xdr:rowOff>201706</xdr:rowOff>
    </xdr:from>
    <xdr:to>
      <xdr:col>4</xdr:col>
      <xdr:colOff>0</xdr:colOff>
      <xdr:row>47</xdr:row>
      <xdr:rowOff>997323</xdr:rowOff>
    </xdr:to>
    <xdr:pic>
      <xdr:nvPicPr>
        <xdr:cNvPr id="36" name="图片 35"/>
        <xdr:cNvPicPr>
          <a:picLocks noChangeAspect="1"/>
        </xdr:cNvPicPr>
      </xdr:nvPicPr>
      <xdr:blipFill>
        <a:blip r:embed="rId47"/>
        <a:stretch>
          <a:fillRect/>
        </a:stretch>
      </xdr:blipFill>
      <xdr:spPr>
        <a:xfrm>
          <a:off x="1692275" y="69760465"/>
          <a:ext cx="1908175" cy="795655"/>
        </a:xfrm>
        <a:prstGeom prst="rect">
          <a:avLst/>
        </a:prstGeom>
      </xdr:spPr>
    </xdr:pic>
    <xdr:clientData/>
  </xdr:twoCellAnchor>
  <xdr:twoCellAnchor editAs="oneCell">
    <xdr:from>
      <xdr:col>3</xdr:col>
      <xdr:colOff>517072</xdr:colOff>
      <xdr:row>54</xdr:row>
      <xdr:rowOff>27215</xdr:rowOff>
    </xdr:from>
    <xdr:to>
      <xdr:col>3</xdr:col>
      <xdr:colOff>1632858</xdr:colOff>
      <xdr:row>54</xdr:row>
      <xdr:rowOff>1369632</xdr:rowOff>
    </xdr:to>
    <xdr:pic>
      <xdr:nvPicPr>
        <xdr:cNvPr id="39" name="图片 38"/>
        <xdr:cNvPicPr>
          <a:picLocks noChangeAspect="1"/>
        </xdr:cNvPicPr>
      </xdr:nvPicPr>
      <xdr:blipFill>
        <a:blip r:embed="rId48"/>
        <a:stretch>
          <a:fillRect/>
        </a:stretch>
      </xdr:blipFill>
      <xdr:spPr>
        <a:xfrm>
          <a:off x="2164715" y="80253840"/>
          <a:ext cx="1115695" cy="1342390"/>
        </a:xfrm>
        <a:prstGeom prst="rect">
          <a:avLst/>
        </a:prstGeom>
      </xdr:spPr>
    </xdr:pic>
    <xdr:clientData/>
  </xdr:twoCellAnchor>
  <xdr:twoCellAnchor editAs="oneCell">
    <xdr:from>
      <xdr:col>3</xdr:col>
      <xdr:colOff>517071</xdr:colOff>
      <xdr:row>50</xdr:row>
      <xdr:rowOff>40821</xdr:rowOff>
    </xdr:from>
    <xdr:to>
      <xdr:col>3</xdr:col>
      <xdr:colOff>1292678</xdr:colOff>
      <xdr:row>50</xdr:row>
      <xdr:rowOff>1315972</xdr:rowOff>
    </xdr:to>
    <xdr:pic>
      <xdr:nvPicPr>
        <xdr:cNvPr id="40" name="图片 39"/>
        <xdr:cNvPicPr>
          <a:picLocks noChangeAspect="1"/>
        </xdr:cNvPicPr>
      </xdr:nvPicPr>
      <xdr:blipFill>
        <a:blip r:embed="rId49"/>
        <a:stretch>
          <a:fillRect/>
        </a:stretch>
      </xdr:blipFill>
      <xdr:spPr>
        <a:xfrm>
          <a:off x="2164715" y="74171810"/>
          <a:ext cx="775335" cy="1275080"/>
        </a:xfrm>
        <a:prstGeom prst="rect">
          <a:avLst/>
        </a:prstGeom>
      </xdr:spPr>
    </xdr:pic>
    <xdr:clientData/>
  </xdr:twoCellAnchor>
  <xdr:twoCellAnchor editAs="oneCell">
    <xdr:from>
      <xdr:col>3</xdr:col>
      <xdr:colOff>108857</xdr:colOff>
      <xdr:row>23</xdr:row>
      <xdr:rowOff>231321</xdr:rowOff>
    </xdr:from>
    <xdr:to>
      <xdr:col>4</xdr:col>
      <xdr:colOff>0</xdr:colOff>
      <xdr:row>23</xdr:row>
      <xdr:rowOff>1129393</xdr:rowOff>
    </xdr:to>
    <xdr:pic>
      <xdr:nvPicPr>
        <xdr:cNvPr id="5" name="图片 4"/>
        <xdr:cNvPicPr>
          <a:picLocks noChangeAspect="1"/>
        </xdr:cNvPicPr>
      </xdr:nvPicPr>
      <xdr:blipFill>
        <a:blip r:embed="rId50"/>
        <a:stretch>
          <a:fillRect/>
        </a:stretch>
      </xdr:blipFill>
      <xdr:spPr>
        <a:xfrm>
          <a:off x="1756410" y="33214310"/>
          <a:ext cx="1844040" cy="897890"/>
        </a:xfrm>
        <a:prstGeom prst="rect">
          <a:avLst/>
        </a:prstGeom>
      </xdr:spPr>
    </xdr:pic>
    <xdr:clientData/>
  </xdr:twoCellAnchor>
  <xdr:twoCellAnchor editAs="oneCell">
    <xdr:from>
      <xdr:col>3</xdr:col>
      <xdr:colOff>217714</xdr:colOff>
      <xdr:row>24</xdr:row>
      <xdr:rowOff>136072</xdr:rowOff>
    </xdr:from>
    <xdr:to>
      <xdr:col>3</xdr:col>
      <xdr:colOff>1673679</xdr:colOff>
      <xdr:row>24</xdr:row>
      <xdr:rowOff>1511150</xdr:rowOff>
    </xdr:to>
    <xdr:pic>
      <xdr:nvPicPr>
        <xdr:cNvPr id="7" name="图片 6"/>
        <xdr:cNvPicPr>
          <a:picLocks noChangeAspect="1"/>
        </xdr:cNvPicPr>
      </xdr:nvPicPr>
      <xdr:blipFill>
        <a:blip r:embed="rId51"/>
        <a:stretch>
          <a:fillRect/>
        </a:stretch>
      </xdr:blipFill>
      <xdr:spPr>
        <a:xfrm>
          <a:off x="1864995" y="34643060"/>
          <a:ext cx="1456055" cy="1374775"/>
        </a:xfrm>
        <a:prstGeom prst="rect">
          <a:avLst/>
        </a:prstGeom>
      </xdr:spPr>
    </xdr:pic>
    <xdr:clientData/>
  </xdr:twoCellAnchor>
  <xdr:twoCellAnchor editAs="oneCell">
    <xdr:from>
      <xdr:col>3</xdr:col>
      <xdr:colOff>363682</xdr:colOff>
      <xdr:row>25</xdr:row>
      <xdr:rowOff>69273</xdr:rowOff>
    </xdr:from>
    <xdr:to>
      <xdr:col>3</xdr:col>
      <xdr:colOff>1662546</xdr:colOff>
      <xdr:row>25</xdr:row>
      <xdr:rowOff>1425545</xdr:rowOff>
    </xdr:to>
    <xdr:pic>
      <xdr:nvPicPr>
        <xdr:cNvPr id="8" name="图片 7"/>
        <xdr:cNvPicPr>
          <a:picLocks noChangeAspect="1"/>
        </xdr:cNvPicPr>
      </xdr:nvPicPr>
      <xdr:blipFill>
        <a:blip r:embed="rId52"/>
        <a:stretch>
          <a:fillRect/>
        </a:stretch>
      </xdr:blipFill>
      <xdr:spPr>
        <a:xfrm>
          <a:off x="2011045" y="36100385"/>
          <a:ext cx="1299210" cy="1355725"/>
        </a:xfrm>
        <a:prstGeom prst="rect">
          <a:avLst/>
        </a:prstGeom>
      </xdr:spPr>
    </xdr:pic>
    <xdr:clientData/>
  </xdr:twoCellAnchor>
  <xdr:twoCellAnchor editAs="oneCell">
    <xdr:from>
      <xdr:col>3</xdr:col>
      <xdr:colOff>136071</xdr:colOff>
      <xdr:row>42</xdr:row>
      <xdr:rowOff>81642</xdr:rowOff>
    </xdr:from>
    <xdr:to>
      <xdr:col>4</xdr:col>
      <xdr:colOff>0</xdr:colOff>
      <xdr:row>42</xdr:row>
      <xdr:rowOff>1374321</xdr:rowOff>
    </xdr:to>
    <xdr:pic>
      <xdr:nvPicPr>
        <xdr:cNvPr id="13" name="图片 12"/>
        <xdr:cNvPicPr>
          <a:picLocks noChangeAspect="1"/>
        </xdr:cNvPicPr>
      </xdr:nvPicPr>
      <xdr:blipFill>
        <a:blip r:embed="rId53"/>
        <a:stretch>
          <a:fillRect/>
        </a:stretch>
      </xdr:blipFill>
      <xdr:spPr>
        <a:xfrm>
          <a:off x="1783715" y="62020450"/>
          <a:ext cx="1816735" cy="129286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3</xdr:col>
      <xdr:colOff>802640</xdr:colOff>
      <xdr:row>3</xdr:row>
      <xdr:rowOff>100330</xdr:rowOff>
    </xdr:from>
    <xdr:to>
      <xdr:col>3</xdr:col>
      <xdr:colOff>1121410</xdr:colOff>
      <xdr:row>3</xdr:row>
      <xdr:rowOff>1379855</xdr:rowOff>
    </xdr:to>
    <xdr:pic>
      <xdr:nvPicPr>
        <xdr:cNvPr id="6" name="图片 5" descr="C:/Users/user/AppData/Local/Temp/kaimatting/20201203143810/output_aiMatting_20201203143812.pngoutput_aiMatting_20201203143812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698115" y="2603500"/>
          <a:ext cx="318770" cy="1279525"/>
        </a:xfrm>
        <a:prstGeom prst="rect">
          <a:avLst/>
        </a:prstGeom>
      </xdr:spPr>
    </xdr:pic>
    <xdr:clientData/>
  </xdr:twoCellAnchor>
  <xdr:twoCellAnchor>
    <xdr:from>
      <xdr:col>3</xdr:col>
      <xdr:colOff>822960</xdr:colOff>
      <xdr:row>2</xdr:row>
      <xdr:rowOff>65405</xdr:rowOff>
    </xdr:from>
    <xdr:to>
      <xdr:col>3</xdr:col>
      <xdr:colOff>1153795</xdr:colOff>
      <xdr:row>2</xdr:row>
      <xdr:rowOff>1475740</xdr:rowOff>
    </xdr:to>
    <xdr:pic>
      <xdr:nvPicPr>
        <xdr:cNvPr id="8" name="图片 7" descr="图层 11"/>
        <xdr:cNvPicPr>
          <a:picLocks noChangeAspect="1"/>
        </xdr:cNvPicPr>
      </xdr:nvPicPr>
      <xdr:blipFill>
        <a:blip r:embed="rId2" cstate="print"/>
        <a:srcRect t="48180" r="-4285"/>
        <a:stretch>
          <a:fillRect/>
        </a:stretch>
      </xdr:blipFill>
      <xdr:spPr>
        <a:xfrm>
          <a:off x="2718435" y="1044575"/>
          <a:ext cx="330835" cy="1410335"/>
        </a:xfrm>
        <a:prstGeom prst="rect">
          <a:avLst/>
        </a:prstGeom>
      </xdr:spPr>
    </xdr:pic>
    <xdr:clientData/>
  </xdr:twoCellAnchor>
  <xdr:twoCellAnchor>
    <xdr:from>
      <xdr:col>3</xdr:col>
      <xdr:colOff>771525</xdr:colOff>
      <xdr:row>7</xdr:row>
      <xdr:rowOff>125095</xdr:rowOff>
    </xdr:from>
    <xdr:to>
      <xdr:col>3</xdr:col>
      <xdr:colOff>1125855</xdr:colOff>
      <xdr:row>7</xdr:row>
      <xdr:rowOff>1310005</xdr:rowOff>
    </xdr:to>
    <xdr:pic>
      <xdr:nvPicPr>
        <xdr:cNvPr id="10" name="图片 9" descr="C:/Users/user/AppData/Local/Temp/kaimatting/20201203134520/output_aiMatting_20201203134523.pngoutput_aiMatting_20201203134523"/>
        <xdr:cNvPicPr>
          <a:picLocks noChangeAspect="1"/>
        </xdr:cNvPicPr>
      </xdr:nvPicPr>
      <xdr:blipFill>
        <a:blip r:embed="rId3" cstate="print"/>
        <a:srcRect l="-9524" t="45804"/>
        <a:stretch>
          <a:fillRect/>
        </a:stretch>
      </xdr:blipFill>
      <xdr:spPr>
        <a:xfrm>
          <a:off x="2667000" y="8531860"/>
          <a:ext cx="354330" cy="1184910"/>
        </a:xfrm>
        <a:prstGeom prst="rect">
          <a:avLst/>
        </a:prstGeom>
      </xdr:spPr>
    </xdr:pic>
    <xdr:clientData/>
  </xdr:twoCellAnchor>
  <xdr:twoCellAnchor>
    <xdr:from>
      <xdr:col>3</xdr:col>
      <xdr:colOff>771525</xdr:colOff>
      <xdr:row>9</xdr:row>
      <xdr:rowOff>125095</xdr:rowOff>
    </xdr:from>
    <xdr:to>
      <xdr:col>3</xdr:col>
      <xdr:colOff>1125855</xdr:colOff>
      <xdr:row>9</xdr:row>
      <xdr:rowOff>1310005</xdr:rowOff>
    </xdr:to>
    <xdr:pic>
      <xdr:nvPicPr>
        <xdr:cNvPr id="14" name="图片 13" descr="C:/Users/user/AppData/Local/Temp/kaimatting/20201203134520/output_aiMatting_20201203134523.pngoutput_aiMatting_20201203134523"/>
        <xdr:cNvPicPr>
          <a:picLocks noChangeAspect="1"/>
        </xdr:cNvPicPr>
      </xdr:nvPicPr>
      <xdr:blipFill>
        <a:blip r:embed="rId3" cstate="print"/>
        <a:srcRect l="-9524" t="45804"/>
        <a:stretch>
          <a:fillRect/>
        </a:stretch>
      </xdr:blipFill>
      <xdr:spPr>
        <a:xfrm>
          <a:off x="2667000" y="11515725"/>
          <a:ext cx="354330" cy="1184910"/>
        </a:xfrm>
        <a:prstGeom prst="rect">
          <a:avLst/>
        </a:prstGeom>
      </xdr:spPr>
    </xdr:pic>
    <xdr:clientData/>
  </xdr:twoCellAnchor>
  <xdr:twoCellAnchor editAs="oneCell">
    <xdr:from>
      <xdr:col>3</xdr:col>
      <xdr:colOff>509905</xdr:colOff>
      <xdr:row>14</xdr:row>
      <xdr:rowOff>215900</xdr:rowOff>
    </xdr:from>
    <xdr:to>
      <xdr:col>3</xdr:col>
      <xdr:colOff>1287145</xdr:colOff>
      <xdr:row>14</xdr:row>
      <xdr:rowOff>1318260</xdr:rowOff>
    </xdr:to>
    <xdr:pic>
      <xdr:nvPicPr>
        <xdr:cNvPr id="20" name="图片 19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>
          <a:off x="2405380" y="19020155"/>
          <a:ext cx="777240" cy="1102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291465</xdr:colOff>
      <xdr:row>17</xdr:row>
      <xdr:rowOff>323850</xdr:rowOff>
    </xdr:from>
    <xdr:to>
      <xdr:col>3</xdr:col>
      <xdr:colOff>1584325</xdr:colOff>
      <xdr:row>17</xdr:row>
      <xdr:rowOff>1276350</xdr:rowOff>
    </xdr:to>
    <xdr:pic>
      <xdr:nvPicPr>
        <xdr:cNvPr id="25" name="图片 24" descr="C:/Users/user/AppData/Local/Temp/kaimatting/20201204175953/output_aiMatting_20201204180001.pngoutput_aiMatting_20201204180001"/>
        <xdr:cNvPicPr>
          <a:picLocks noChangeAspect="1"/>
        </xdr:cNvPicPr>
      </xdr:nvPicPr>
      <xdr:blipFill>
        <a:blip r:embed="rId5" cstate="print"/>
        <a:srcRect l="427"/>
        <a:stretch>
          <a:fillRect/>
        </a:stretch>
      </xdr:blipFill>
      <xdr:spPr>
        <a:xfrm>
          <a:off x="2186940" y="23635970"/>
          <a:ext cx="1292860" cy="952500"/>
        </a:xfrm>
        <a:prstGeom prst="rect">
          <a:avLst/>
        </a:prstGeom>
      </xdr:spPr>
    </xdr:pic>
    <xdr:clientData/>
  </xdr:twoCellAnchor>
  <xdr:twoCellAnchor>
    <xdr:from>
      <xdr:col>3</xdr:col>
      <xdr:colOff>708025</xdr:colOff>
      <xdr:row>18</xdr:row>
      <xdr:rowOff>109855</xdr:rowOff>
    </xdr:from>
    <xdr:to>
      <xdr:col>3</xdr:col>
      <xdr:colOff>1064260</xdr:colOff>
      <xdr:row>18</xdr:row>
      <xdr:rowOff>1379855</xdr:rowOff>
    </xdr:to>
    <xdr:pic>
      <xdr:nvPicPr>
        <xdr:cNvPr id="28" name="图片 27" descr="图层 17"/>
        <xdr:cNvPicPr>
          <a:picLocks noChangeAspect="1"/>
        </xdr:cNvPicPr>
      </xdr:nvPicPr>
      <xdr:blipFill>
        <a:blip r:embed="rId6" cstate="print"/>
        <a:stretch>
          <a:fillRect/>
        </a:stretch>
      </xdr:blipFill>
      <xdr:spPr>
        <a:xfrm flipH="1">
          <a:off x="2603500" y="24945975"/>
          <a:ext cx="356235" cy="1270000"/>
        </a:xfrm>
        <a:prstGeom prst="rect">
          <a:avLst/>
        </a:prstGeom>
      </xdr:spPr>
    </xdr:pic>
    <xdr:clientData/>
  </xdr:twoCellAnchor>
  <xdr:twoCellAnchor>
    <xdr:from>
      <xdr:col>3</xdr:col>
      <xdr:colOff>708025</xdr:colOff>
      <xdr:row>20</xdr:row>
      <xdr:rowOff>109855</xdr:rowOff>
    </xdr:from>
    <xdr:to>
      <xdr:col>3</xdr:col>
      <xdr:colOff>1064260</xdr:colOff>
      <xdr:row>20</xdr:row>
      <xdr:rowOff>1379855</xdr:rowOff>
    </xdr:to>
    <xdr:pic>
      <xdr:nvPicPr>
        <xdr:cNvPr id="31" name="图片 30" descr="图层 17"/>
        <xdr:cNvPicPr>
          <a:picLocks noChangeAspect="1"/>
        </xdr:cNvPicPr>
      </xdr:nvPicPr>
      <xdr:blipFill>
        <a:blip r:embed="rId6" cstate="print"/>
        <a:stretch>
          <a:fillRect/>
        </a:stretch>
      </xdr:blipFill>
      <xdr:spPr>
        <a:xfrm flipH="1">
          <a:off x="2603500" y="27929840"/>
          <a:ext cx="356235" cy="1270000"/>
        </a:xfrm>
        <a:prstGeom prst="rect">
          <a:avLst/>
        </a:prstGeom>
      </xdr:spPr>
    </xdr:pic>
    <xdr:clientData/>
  </xdr:twoCellAnchor>
  <xdr:twoCellAnchor>
    <xdr:from>
      <xdr:col>3</xdr:col>
      <xdr:colOff>168275</xdr:colOff>
      <xdr:row>21</xdr:row>
      <xdr:rowOff>292100</xdr:rowOff>
    </xdr:from>
    <xdr:to>
      <xdr:col>3</xdr:col>
      <xdr:colOff>1660525</xdr:colOff>
      <xdr:row>21</xdr:row>
      <xdr:rowOff>1249045</xdr:rowOff>
    </xdr:to>
    <xdr:pic>
      <xdr:nvPicPr>
        <xdr:cNvPr id="34" name="图片 33" descr="C:/Users/user/AppData/Local/Temp/kaimatting/20201203115146/output_aiMatting_20201203115156.pngoutput_aiMatting_20201203115156"/>
        <xdr:cNvPicPr>
          <a:picLocks noChangeAspect="1"/>
        </xdr:cNvPicPr>
      </xdr:nvPicPr>
      <xdr:blipFill>
        <a:blip r:embed="rId7" cstate="print"/>
        <a:stretch>
          <a:fillRect/>
        </a:stretch>
      </xdr:blipFill>
      <xdr:spPr>
        <a:xfrm>
          <a:off x="2063750" y="29571950"/>
          <a:ext cx="1492250" cy="956945"/>
        </a:xfrm>
        <a:prstGeom prst="rect">
          <a:avLst/>
        </a:prstGeom>
      </xdr:spPr>
    </xdr:pic>
    <xdr:clientData/>
  </xdr:twoCellAnchor>
  <xdr:twoCellAnchor>
    <xdr:from>
      <xdr:col>3</xdr:col>
      <xdr:colOff>762635</xdr:colOff>
      <xdr:row>15</xdr:row>
      <xdr:rowOff>78105</xdr:rowOff>
    </xdr:from>
    <xdr:to>
      <xdr:col>3</xdr:col>
      <xdr:colOff>1093470</xdr:colOff>
      <xdr:row>15</xdr:row>
      <xdr:rowOff>1488440</xdr:rowOff>
    </xdr:to>
    <xdr:pic>
      <xdr:nvPicPr>
        <xdr:cNvPr id="35" name="图片 34" descr="图层 11"/>
        <xdr:cNvPicPr>
          <a:picLocks noChangeAspect="1"/>
        </xdr:cNvPicPr>
      </xdr:nvPicPr>
      <xdr:blipFill>
        <a:blip r:embed="rId2" cstate="print"/>
        <a:srcRect t="48180" r="-4285"/>
        <a:stretch>
          <a:fillRect/>
        </a:stretch>
      </xdr:blipFill>
      <xdr:spPr>
        <a:xfrm>
          <a:off x="2658110" y="20342225"/>
          <a:ext cx="330835" cy="1410335"/>
        </a:xfrm>
        <a:prstGeom prst="rect">
          <a:avLst/>
        </a:prstGeom>
      </xdr:spPr>
    </xdr:pic>
    <xdr:clientData/>
  </xdr:twoCellAnchor>
  <xdr:twoCellAnchor>
    <xdr:from>
      <xdr:col>3</xdr:col>
      <xdr:colOff>506095</xdr:colOff>
      <xdr:row>23</xdr:row>
      <xdr:rowOff>53975</xdr:rowOff>
    </xdr:from>
    <xdr:to>
      <xdr:col>3</xdr:col>
      <xdr:colOff>1517015</xdr:colOff>
      <xdr:row>23</xdr:row>
      <xdr:rowOff>1480185</xdr:rowOff>
    </xdr:to>
    <xdr:pic>
      <xdr:nvPicPr>
        <xdr:cNvPr id="36" name="图片 35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2401570" y="32381825"/>
          <a:ext cx="1010920" cy="1426210"/>
        </a:xfrm>
        <a:prstGeom prst="rect">
          <a:avLst/>
        </a:prstGeom>
      </xdr:spPr>
    </xdr:pic>
    <xdr:clientData/>
  </xdr:twoCellAnchor>
  <xdr:twoCellAnchor editAs="oneCell">
    <xdr:from>
      <xdr:col>3</xdr:col>
      <xdr:colOff>358140</xdr:colOff>
      <xdr:row>5</xdr:row>
      <xdr:rowOff>137160</xdr:rowOff>
    </xdr:from>
    <xdr:to>
      <xdr:col>3</xdr:col>
      <xdr:colOff>1530985</xdr:colOff>
      <xdr:row>5</xdr:row>
      <xdr:rowOff>1349375</xdr:rowOff>
    </xdr:to>
    <xdr:pic>
      <xdr:nvPicPr>
        <xdr:cNvPr id="13" name="图片 12"/>
        <xdr:cNvPicPr>
          <a:picLocks noChangeAspect="1"/>
        </xdr:cNvPicPr>
      </xdr:nvPicPr>
      <xdr:blipFill>
        <a:blip r:embed="rId9" cstate="print"/>
        <a:stretch>
          <a:fillRect/>
        </a:stretch>
      </xdr:blipFill>
      <xdr:spPr>
        <a:xfrm>
          <a:off x="2253615" y="5624195"/>
          <a:ext cx="1172845" cy="1212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359410</xdr:colOff>
      <xdr:row>6</xdr:row>
      <xdr:rowOff>159385</xdr:rowOff>
    </xdr:from>
    <xdr:to>
      <xdr:col>3</xdr:col>
      <xdr:colOff>1532255</xdr:colOff>
      <xdr:row>6</xdr:row>
      <xdr:rowOff>1371600</xdr:rowOff>
    </xdr:to>
    <xdr:pic>
      <xdr:nvPicPr>
        <xdr:cNvPr id="16" name="图片 15"/>
        <xdr:cNvPicPr>
          <a:picLocks noChangeAspect="1"/>
        </xdr:cNvPicPr>
      </xdr:nvPicPr>
      <xdr:blipFill>
        <a:blip r:embed="rId9" cstate="print"/>
        <a:stretch>
          <a:fillRect/>
        </a:stretch>
      </xdr:blipFill>
      <xdr:spPr>
        <a:xfrm>
          <a:off x="2254885" y="7106285"/>
          <a:ext cx="1172845" cy="1212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153035</xdr:colOff>
      <xdr:row>22</xdr:row>
      <xdr:rowOff>238760</xdr:rowOff>
    </xdr:from>
    <xdr:to>
      <xdr:col>3</xdr:col>
      <xdr:colOff>1772285</xdr:colOff>
      <xdr:row>22</xdr:row>
      <xdr:rowOff>1178560</xdr:rowOff>
    </xdr:to>
    <xdr:pic>
      <xdr:nvPicPr>
        <xdr:cNvPr id="12" name="图片 11" descr="d359215b3ea57e792ee9540d6550bd3"/>
        <xdr:cNvPicPr>
          <a:picLocks noChangeAspect="1"/>
        </xdr:cNvPicPr>
      </xdr:nvPicPr>
      <xdr:blipFill>
        <a:blip r:embed="rId10" cstate="print"/>
        <a:srcRect t="24057" b="23888"/>
        <a:stretch>
          <a:fillRect/>
        </a:stretch>
      </xdr:blipFill>
      <xdr:spPr>
        <a:xfrm>
          <a:off x="2048510" y="31042610"/>
          <a:ext cx="161925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208915</xdr:colOff>
      <xdr:row>11</xdr:row>
      <xdr:rowOff>6350</xdr:rowOff>
    </xdr:from>
    <xdr:to>
      <xdr:col>3</xdr:col>
      <xdr:colOff>1734185</xdr:colOff>
      <xdr:row>11</xdr:row>
      <xdr:rowOff>1532890</xdr:rowOff>
    </xdr:to>
    <xdr:pic>
      <xdr:nvPicPr>
        <xdr:cNvPr id="17" name="图片 16" descr="53d06f7c9a2a03f6c8fa55c10d91998"/>
        <xdr:cNvPicPr>
          <a:picLocks noChangeAspect="1"/>
        </xdr:cNvPicPr>
      </xdr:nvPicPr>
      <xdr:blipFill>
        <a:blip r:embed="rId11" cstate="print"/>
        <a:stretch>
          <a:fillRect/>
        </a:stretch>
      </xdr:blipFill>
      <xdr:spPr>
        <a:xfrm>
          <a:off x="2104390" y="14316710"/>
          <a:ext cx="1525270" cy="1526540"/>
        </a:xfrm>
        <a:prstGeom prst="rect">
          <a:avLst/>
        </a:prstGeom>
      </xdr:spPr>
    </xdr:pic>
    <xdr:clientData/>
  </xdr:twoCellAnchor>
  <xdr:twoCellAnchor editAs="oneCell">
    <xdr:from>
      <xdr:col>3</xdr:col>
      <xdr:colOff>420370</xdr:colOff>
      <xdr:row>4</xdr:row>
      <xdr:rowOff>71120</xdr:rowOff>
    </xdr:from>
    <xdr:to>
      <xdr:col>3</xdr:col>
      <xdr:colOff>1394460</xdr:colOff>
      <xdr:row>4</xdr:row>
      <xdr:rowOff>1460500</xdr:rowOff>
    </xdr:to>
    <xdr:pic>
      <xdr:nvPicPr>
        <xdr:cNvPr id="18" name="图片 17"/>
        <xdr:cNvPicPr>
          <a:picLocks noChangeAspect="1"/>
        </xdr:cNvPicPr>
      </xdr:nvPicPr>
      <xdr:blipFill>
        <a:blip r:embed="rId12" cstate="print"/>
        <a:stretch>
          <a:fillRect/>
        </a:stretch>
      </xdr:blipFill>
      <xdr:spPr>
        <a:xfrm>
          <a:off x="2315845" y="4034155"/>
          <a:ext cx="974090" cy="1389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781050</xdr:colOff>
      <xdr:row>13</xdr:row>
      <xdr:rowOff>180975</xdr:rowOff>
    </xdr:from>
    <xdr:to>
      <xdr:col>3</xdr:col>
      <xdr:colOff>925830</xdr:colOff>
      <xdr:row>13</xdr:row>
      <xdr:rowOff>1353820</xdr:rowOff>
    </xdr:to>
    <xdr:pic>
      <xdr:nvPicPr>
        <xdr:cNvPr id="19" name="图片 18" descr="图层 24"/>
        <xdr:cNvPicPr>
          <a:picLocks noChangeAspect="1"/>
        </xdr:cNvPicPr>
      </xdr:nvPicPr>
      <xdr:blipFill>
        <a:blip r:embed="rId13"/>
        <a:srcRect t="40265" r="-35722"/>
        <a:stretch>
          <a:fillRect/>
        </a:stretch>
      </xdr:blipFill>
      <xdr:spPr>
        <a:xfrm flipH="1">
          <a:off x="2676525" y="17525365"/>
          <a:ext cx="144780" cy="1172845"/>
        </a:xfrm>
        <a:prstGeom prst="rect">
          <a:avLst/>
        </a:prstGeom>
      </xdr:spPr>
    </xdr:pic>
    <xdr:clientData/>
  </xdr:twoCellAnchor>
  <xdr:twoCellAnchor editAs="oneCell">
    <xdr:from>
      <xdr:col>3</xdr:col>
      <xdr:colOff>447675</xdr:colOff>
      <xdr:row>19</xdr:row>
      <xdr:rowOff>107315</xdr:rowOff>
    </xdr:from>
    <xdr:to>
      <xdr:col>3</xdr:col>
      <xdr:colOff>1446530</xdr:colOff>
      <xdr:row>19</xdr:row>
      <xdr:rowOff>1421765</xdr:rowOff>
    </xdr:to>
    <xdr:pic>
      <xdr:nvPicPr>
        <xdr:cNvPr id="4" name="图片 3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2343150" y="26403300"/>
          <a:ext cx="998855" cy="131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81643</xdr:colOff>
      <xdr:row>8</xdr:row>
      <xdr:rowOff>285750</xdr:rowOff>
    </xdr:from>
    <xdr:to>
      <xdr:col>4</xdr:col>
      <xdr:colOff>0</xdr:colOff>
      <xdr:row>8</xdr:row>
      <xdr:rowOff>1074965</xdr:rowOff>
    </xdr:to>
    <xdr:pic>
      <xdr:nvPicPr>
        <xdr:cNvPr id="9" name="图片 8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1976755" y="10152380"/>
          <a:ext cx="1871345" cy="788670"/>
        </a:xfrm>
        <a:prstGeom prst="rect">
          <a:avLst/>
        </a:prstGeom>
      </xdr:spPr>
    </xdr:pic>
    <xdr:clientData/>
  </xdr:twoCellAnchor>
  <xdr:twoCellAnchor editAs="oneCell">
    <xdr:from>
      <xdr:col>3</xdr:col>
      <xdr:colOff>690690</xdr:colOff>
      <xdr:row>10</xdr:row>
      <xdr:rowOff>96040</xdr:rowOff>
    </xdr:from>
    <xdr:to>
      <xdr:col>3</xdr:col>
      <xdr:colOff>1266265</xdr:colOff>
      <xdr:row>10</xdr:row>
      <xdr:rowOff>1411545</xdr:rowOff>
    </xdr:to>
    <xdr:pic>
      <xdr:nvPicPr>
        <xdr:cNvPr id="11" name="图片 10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2585720" y="12946380"/>
          <a:ext cx="575945" cy="1315085"/>
        </a:xfrm>
        <a:prstGeom prst="rect">
          <a:avLst/>
        </a:prstGeom>
      </xdr:spPr>
    </xdr:pic>
    <xdr:clientData/>
  </xdr:twoCellAnchor>
  <xdr:twoCellAnchor>
    <xdr:from>
      <xdr:col>3</xdr:col>
      <xdr:colOff>941294</xdr:colOff>
      <xdr:row>12</xdr:row>
      <xdr:rowOff>168088</xdr:rowOff>
    </xdr:from>
    <xdr:to>
      <xdr:col>3</xdr:col>
      <xdr:colOff>1295624</xdr:colOff>
      <xdr:row>12</xdr:row>
      <xdr:rowOff>1352998</xdr:rowOff>
    </xdr:to>
    <xdr:pic>
      <xdr:nvPicPr>
        <xdr:cNvPr id="29" name="图片 28" descr="C:/Users/user/AppData/Local/Temp/kaimatting/20201203134520/output_aiMatting_20201203134523.pngoutput_aiMatting_20201203134523"/>
        <xdr:cNvPicPr>
          <a:picLocks noChangeAspect="1"/>
        </xdr:cNvPicPr>
      </xdr:nvPicPr>
      <xdr:blipFill>
        <a:blip r:embed="rId3" cstate="print"/>
        <a:srcRect l="-9524" t="45804"/>
        <a:stretch>
          <a:fillRect/>
        </a:stretch>
      </xdr:blipFill>
      <xdr:spPr>
        <a:xfrm>
          <a:off x="2836545" y="16052165"/>
          <a:ext cx="354330" cy="1184910"/>
        </a:xfrm>
        <a:prstGeom prst="rect">
          <a:avLst/>
        </a:prstGeom>
      </xdr:spPr>
    </xdr:pic>
    <xdr:clientData/>
  </xdr:twoCellAnchor>
  <xdr:twoCellAnchor editAs="oneCell">
    <xdr:from>
      <xdr:col>3</xdr:col>
      <xdr:colOff>489857</xdr:colOff>
      <xdr:row>16</xdr:row>
      <xdr:rowOff>95250</xdr:rowOff>
    </xdr:from>
    <xdr:to>
      <xdr:col>3</xdr:col>
      <xdr:colOff>1401536</xdr:colOff>
      <xdr:row>16</xdr:row>
      <xdr:rowOff>1364038</xdr:rowOff>
    </xdr:to>
    <xdr:pic>
      <xdr:nvPicPr>
        <xdr:cNvPr id="21" name="图片 20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2385060" y="21883370"/>
          <a:ext cx="911860" cy="126873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14</xdr:col>
      <xdr:colOff>0</xdr:colOff>
      <xdr:row>1</xdr:row>
      <xdr:rowOff>0</xdr:rowOff>
    </xdr:from>
    <xdr:to>
      <xdr:col>14</xdr:col>
      <xdr:colOff>304800</xdr:colOff>
      <xdr:row>1</xdr:row>
      <xdr:rowOff>312420</xdr:rowOff>
    </xdr:to>
    <xdr:sp>
      <xdr:nvSpPr>
        <xdr:cNvPr id="4" name="_il_img_0_25" descr="YSkaQCOYrgAAYuhKLyP1rQAA%20"/>
        <xdr:cNvSpPr>
          <a:spLocks noChangeAspect="1"/>
        </xdr:cNvSpPr>
      </xdr:nvSpPr>
      <xdr:spPr>
        <a:xfrm>
          <a:off x="23918545" y="636270"/>
          <a:ext cx="304800" cy="312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304800</xdr:colOff>
      <xdr:row>2</xdr:row>
      <xdr:rowOff>302260</xdr:rowOff>
    </xdr:to>
    <xdr:sp>
      <xdr:nvSpPr>
        <xdr:cNvPr id="6" name="_il_img_0_25" descr="YSkaQCOYrgAAYuhKLyP1rQAA%20"/>
        <xdr:cNvSpPr>
          <a:spLocks noChangeAspect="1"/>
        </xdr:cNvSpPr>
      </xdr:nvSpPr>
      <xdr:spPr>
        <a:xfrm>
          <a:off x="22532340" y="1398270"/>
          <a:ext cx="304800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304800</xdr:colOff>
      <xdr:row>2</xdr:row>
      <xdr:rowOff>302260</xdr:rowOff>
    </xdr:to>
    <xdr:sp>
      <xdr:nvSpPr>
        <xdr:cNvPr id="7" name="_il_img_0_25" descr="YSkaQCOYrgAAYuhKLyP1rQAA%20"/>
        <xdr:cNvSpPr>
          <a:spLocks noChangeAspect="1"/>
        </xdr:cNvSpPr>
      </xdr:nvSpPr>
      <xdr:spPr>
        <a:xfrm>
          <a:off x="22532340" y="1398270"/>
          <a:ext cx="304800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304800</xdr:colOff>
      <xdr:row>2</xdr:row>
      <xdr:rowOff>302260</xdr:rowOff>
    </xdr:to>
    <xdr:sp>
      <xdr:nvSpPr>
        <xdr:cNvPr id="8" name="_il_img_0_25" descr="YSkaQCOYrgAAYuhKLyP1rQAA%20"/>
        <xdr:cNvSpPr>
          <a:spLocks noChangeAspect="1"/>
        </xdr:cNvSpPr>
      </xdr:nvSpPr>
      <xdr:spPr>
        <a:xfrm>
          <a:off x="22532340" y="1398270"/>
          <a:ext cx="304800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24</xdr:row>
      <xdr:rowOff>0</xdr:rowOff>
    </xdr:from>
    <xdr:to>
      <xdr:col>12</xdr:col>
      <xdr:colOff>304800</xdr:colOff>
      <xdr:row>24</xdr:row>
      <xdr:rowOff>302260</xdr:rowOff>
    </xdr:to>
    <xdr:sp>
      <xdr:nvSpPr>
        <xdr:cNvPr id="9" name="_il_img_0_25" descr="YSkaQCOYrgAAYuhKLyP1rQAA%20"/>
        <xdr:cNvSpPr>
          <a:spLocks noChangeAspect="1"/>
        </xdr:cNvSpPr>
      </xdr:nvSpPr>
      <xdr:spPr>
        <a:xfrm>
          <a:off x="22532340" y="34926270"/>
          <a:ext cx="304800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24</xdr:row>
      <xdr:rowOff>0</xdr:rowOff>
    </xdr:from>
    <xdr:to>
      <xdr:col>12</xdr:col>
      <xdr:colOff>304800</xdr:colOff>
      <xdr:row>24</xdr:row>
      <xdr:rowOff>302260</xdr:rowOff>
    </xdr:to>
    <xdr:sp>
      <xdr:nvSpPr>
        <xdr:cNvPr id="10" name="_il_img_0_25" descr="YSkaQCOYrgAAYuhKLyP1rQAA%20"/>
        <xdr:cNvSpPr>
          <a:spLocks noChangeAspect="1"/>
        </xdr:cNvSpPr>
      </xdr:nvSpPr>
      <xdr:spPr>
        <a:xfrm>
          <a:off x="22532340" y="34926270"/>
          <a:ext cx="304800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24</xdr:row>
      <xdr:rowOff>0</xdr:rowOff>
    </xdr:from>
    <xdr:to>
      <xdr:col>12</xdr:col>
      <xdr:colOff>304800</xdr:colOff>
      <xdr:row>24</xdr:row>
      <xdr:rowOff>302260</xdr:rowOff>
    </xdr:to>
    <xdr:sp>
      <xdr:nvSpPr>
        <xdr:cNvPr id="11" name="_il_img_0_25" descr="YSkaQCOYrgAAYuhKLyP1rQAA%20"/>
        <xdr:cNvSpPr>
          <a:spLocks noChangeAspect="1"/>
        </xdr:cNvSpPr>
      </xdr:nvSpPr>
      <xdr:spPr>
        <a:xfrm>
          <a:off x="22532340" y="34926270"/>
          <a:ext cx="304800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24</xdr:row>
      <xdr:rowOff>0</xdr:rowOff>
    </xdr:from>
    <xdr:to>
      <xdr:col>12</xdr:col>
      <xdr:colOff>304800</xdr:colOff>
      <xdr:row>24</xdr:row>
      <xdr:rowOff>302260</xdr:rowOff>
    </xdr:to>
    <xdr:sp>
      <xdr:nvSpPr>
        <xdr:cNvPr id="12" name="_il_img_0_25" descr="YSkaQCOYrgAAYuhKLyP1rQAA%20"/>
        <xdr:cNvSpPr>
          <a:spLocks noChangeAspect="1"/>
        </xdr:cNvSpPr>
      </xdr:nvSpPr>
      <xdr:spPr>
        <a:xfrm>
          <a:off x="22532340" y="34926270"/>
          <a:ext cx="304800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24</xdr:row>
      <xdr:rowOff>0</xdr:rowOff>
    </xdr:from>
    <xdr:to>
      <xdr:col>12</xdr:col>
      <xdr:colOff>304800</xdr:colOff>
      <xdr:row>24</xdr:row>
      <xdr:rowOff>302260</xdr:rowOff>
    </xdr:to>
    <xdr:sp>
      <xdr:nvSpPr>
        <xdr:cNvPr id="13" name="_il_img_0_25" descr="YSkaQCOYrgAAYuhKLyP1rQAA%20"/>
        <xdr:cNvSpPr>
          <a:spLocks noChangeAspect="1"/>
        </xdr:cNvSpPr>
      </xdr:nvSpPr>
      <xdr:spPr>
        <a:xfrm>
          <a:off x="22532340" y="34926270"/>
          <a:ext cx="304800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3</xdr:col>
      <xdr:colOff>437515</xdr:colOff>
      <xdr:row>4</xdr:row>
      <xdr:rowOff>97790</xdr:rowOff>
    </xdr:from>
    <xdr:to>
      <xdr:col>3</xdr:col>
      <xdr:colOff>1455420</xdr:colOff>
      <xdr:row>4</xdr:row>
      <xdr:rowOff>1403985</xdr:rowOff>
    </xdr:to>
    <xdr:pic>
      <xdr:nvPicPr>
        <xdr:cNvPr id="18" name="图片 17" descr="48f4c043133ec090a9a35195a891882b"/>
        <xdr:cNvPicPr>
          <a:picLocks noChangeAspect="1"/>
        </xdr:cNvPicPr>
      </xdr:nvPicPr>
      <xdr:blipFill>
        <a:blip r:embed="rId1" cstate="print"/>
        <a:srcRect l="13271" r="11777" b="35968"/>
        <a:stretch>
          <a:fillRect/>
        </a:stretch>
      </xdr:blipFill>
      <xdr:spPr>
        <a:xfrm>
          <a:off x="6070600" y="4544060"/>
          <a:ext cx="1017905" cy="1306195"/>
        </a:xfrm>
        <a:prstGeom prst="rect">
          <a:avLst/>
        </a:prstGeom>
      </xdr:spPr>
    </xdr:pic>
    <xdr:clientData/>
  </xdr:twoCellAnchor>
  <xdr:twoCellAnchor>
    <xdr:from>
      <xdr:col>3</xdr:col>
      <xdr:colOff>430530</xdr:colOff>
      <xdr:row>2</xdr:row>
      <xdr:rowOff>113030</xdr:rowOff>
    </xdr:from>
    <xdr:to>
      <xdr:col>3</xdr:col>
      <xdr:colOff>1448435</xdr:colOff>
      <xdr:row>2</xdr:row>
      <xdr:rowOff>1419225</xdr:rowOff>
    </xdr:to>
    <xdr:pic>
      <xdr:nvPicPr>
        <xdr:cNvPr id="20" name="图片 19" descr="48f4c043133ec090a9a35195a891882b"/>
        <xdr:cNvPicPr>
          <a:picLocks noChangeAspect="1"/>
        </xdr:cNvPicPr>
      </xdr:nvPicPr>
      <xdr:blipFill>
        <a:blip r:embed="rId1" cstate="print"/>
        <a:srcRect l="13271" r="11777" b="35968"/>
        <a:stretch>
          <a:fillRect/>
        </a:stretch>
      </xdr:blipFill>
      <xdr:spPr>
        <a:xfrm>
          <a:off x="6063615" y="1511300"/>
          <a:ext cx="1017905" cy="1306195"/>
        </a:xfrm>
        <a:prstGeom prst="rect">
          <a:avLst/>
        </a:prstGeom>
      </xdr:spPr>
    </xdr:pic>
    <xdr:clientData/>
  </xdr:twoCellAnchor>
  <xdr:twoCellAnchor>
    <xdr:from>
      <xdr:col>3</xdr:col>
      <xdr:colOff>437515</xdr:colOff>
      <xdr:row>7</xdr:row>
      <xdr:rowOff>97790</xdr:rowOff>
    </xdr:from>
    <xdr:to>
      <xdr:col>3</xdr:col>
      <xdr:colOff>1455420</xdr:colOff>
      <xdr:row>7</xdr:row>
      <xdr:rowOff>1403985</xdr:rowOff>
    </xdr:to>
    <xdr:pic>
      <xdr:nvPicPr>
        <xdr:cNvPr id="23" name="图片 22" descr="48f4c043133ec090a9a35195a891882b"/>
        <xdr:cNvPicPr>
          <a:picLocks noChangeAspect="1"/>
        </xdr:cNvPicPr>
      </xdr:nvPicPr>
      <xdr:blipFill>
        <a:blip r:embed="rId1" cstate="print"/>
        <a:srcRect l="13271" r="11777" b="35968"/>
        <a:stretch>
          <a:fillRect/>
        </a:stretch>
      </xdr:blipFill>
      <xdr:spPr>
        <a:xfrm>
          <a:off x="6070600" y="9116060"/>
          <a:ext cx="1017905" cy="1306195"/>
        </a:xfrm>
        <a:prstGeom prst="rect">
          <a:avLst/>
        </a:prstGeom>
      </xdr:spPr>
    </xdr:pic>
    <xdr:clientData/>
  </xdr:twoCellAnchor>
  <xdr:twoCellAnchor>
    <xdr:from>
      <xdr:col>3</xdr:col>
      <xdr:colOff>437515</xdr:colOff>
      <xdr:row>9</xdr:row>
      <xdr:rowOff>97790</xdr:rowOff>
    </xdr:from>
    <xdr:to>
      <xdr:col>3</xdr:col>
      <xdr:colOff>1455420</xdr:colOff>
      <xdr:row>9</xdr:row>
      <xdr:rowOff>1403985</xdr:rowOff>
    </xdr:to>
    <xdr:pic>
      <xdr:nvPicPr>
        <xdr:cNvPr id="26" name="图片 25" descr="48f4c043133ec090a9a35195a891882b"/>
        <xdr:cNvPicPr>
          <a:picLocks noChangeAspect="1"/>
        </xdr:cNvPicPr>
      </xdr:nvPicPr>
      <xdr:blipFill>
        <a:blip r:embed="rId1" cstate="print"/>
        <a:srcRect l="13271" r="11777" b="35968"/>
        <a:stretch>
          <a:fillRect/>
        </a:stretch>
      </xdr:blipFill>
      <xdr:spPr>
        <a:xfrm>
          <a:off x="6070600" y="12164060"/>
          <a:ext cx="1017905" cy="1306195"/>
        </a:xfrm>
        <a:prstGeom prst="rect">
          <a:avLst/>
        </a:prstGeom>
      </xdr:spPr>
    </xdr:pic>
    <xdr:clientData/>
  </xdr:twoCellAnchor>
  <xdr:twoCellAnchor>
    <xdr:from>
      <xdr:col>3</xdr:col>
      <xdr:colOff>437515</xdr:colOff>
      <xdr:row>14</xdr:row>
      <xdr:rowOff>97790</xdr:rowOff>
    </xdr:from>
    <xdr:to>
      <xdr:col>3</xdr:col>
      <xdr:colOff>1455420</xdr:colOff>
      <xdr:row>14</xdr:row>
      <xdr:rowOff>1403985</xdr:rowOff>
    </xdr:to>
    <xdr:pic>
      <xdr:nvPicPr>
        <xdr:cNvPr id="35" name="图片 34" descr="48f4c043133ec090a9a35195a891882b"/>
        <xdr:cNvPicPr>
          <a:picLocks noChangeAspect="1"/>
        </xdr:cNvPicPr>
      </xdr:nvPicPr>
      <xdr:blipFill>
        <a:blip r:embed="rId1" cstate="print"/>
        <a:srcRect l="13271" r="11777" b="35968"/>
        <a:stretch>
          <a:fillRect/>
        </a:stretch>
      </xdr:blipFill>
      <xdr:spPr>
        <a:xfrm>
          <a:off x="6070600" y="19784060"/>
          <a:ext cx="1017905" cy="1306195"/>
        </a:xfrm>
        <a:prstGeom prst="rect">
          <a:avLst/>
        </a:prstGeom>
      </xdr:spPr>
    </xdr:pic>
    <xdr:clientData/>
  </xdr:twoCellAnchor>
  <xdr:twoCellAnchor>
    <xdr:from>
      <xdr:col>3</xdr:col>
      <xdr:colOff>437515</xdr:colOff>
      <xdr:row>10</xdr:row>
      <xdr:rowOff>97790</xdr:rowOff>
    </xdr:from>
    <xdr:to>
      <xdr:col>3</xdr:col>
      <xdr:colOff>1455420</xdr:colOff>
      <xdr:row>10</xdr:row>
      <xdr:rowOff>1403985</xdr:rowOff>
    </xdr:to>
    <xdr:pic>
      <xdr:nvPicPr>
        <xdr:cNvPr id="2" name="图片 1" descr="48f4c043133ec090a9a35195a891882b"/>
        <xdr:cNvPicPr>
          <a:picLocks noChangeAspect="1"/>
        </xdr:cNvPicPr>
      </xdr:nvPicPr>
      <xdr:blipFill>
        <a:blip r:embed="rId1" cstate="print"/>
        <a:srcRect l="13271" r="11777" b="35968"/>
        <a:stretch>
          <a:fillRect/>
        </a:stretch>
      </xdr:blipFill>
      <xdr:spPr>
        <a:xfrm>
          <a:off x="6070600" y="13688060"/>
          <a:ext cx="1017905" cy="1306195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25</xdr:row>
      <xdr:rowOff>0</xdr:rowOff>
    </xdr:from>
    <xdr:to>
      <xdr:col>12</xdr:col>
      <xdr:colOff>304800</xdr:colOff>
      <xdr:row>25</xdr:row>
      <xdr:rowOff>302260</xdr:rowOff>
    </xdr:to>
    <xdr:sp>
      <xdr:nvSpPr>
        <xdr:cNvPr id="16" name="_il_img_0_25" descr="YSkaQCOYrgAAYuhKLyP1rQAA%20"/>
        <xdr:cNvSpPr>
          <a:spLocks noChangeAspect="1"/>
        </xdr:cNvSpPr>
      </xdr:nvSpPr>
      <xdr:spPr>
        <a:xfrm>
          <a:off x="22532340" y="36450270"/>
          <a:ext cx="304800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25</xdr:row>
      <xdr:rowOff>0</xdr:rowOff>
    </xdr:from>
    <xdr:to>
      <xdr:col>12</xdr:col>
      <xdr:colOff>304800</xdr:colOff>
      <xdr:row>25</xdr:row>
      <xdr:rowOff>302260</xdr:rowOff>
    </xdr:to>
    <xdr:sp>
      <xdr:nvSpPr>
        <xdr:cNvPr id="17" name="_il_img_0_25" descr="YSkaQCOYrgAAYuhKLyP1rQAA%20"/>
        <xdr:cNvSpPr>
          <a:spLocks noChangeAspect="1"/>
        </xdr:cNvSpPr>
      </xdr:nvSpPr>
      <xdr:spPr>
        <a:xfrm>
          <a:off x="22532340" y="36450270"/>
          <a:ext cx="304800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25</xdr:row>
      <xdr:rowOff>0</xdr:rowOff>
    </xdr:from>
    <xdr:to>
      <xdr:col>12</xdr:col>
      <xdr:colOff>304800</xdr:colOff>
      <xdr:row>25</xdr:row>
      <xdr:rowOff>302260</xdr:rowOff>
    </xdr:to>
    <xdr:sp>
      <xdr:nvSpPr>
        <xdr:cNvPr id="19" name="_il_img_0_25" descr="YSkaQCOYrgAAYuhKLyP1rQAA%20"/>
        <xdr:cNvSpPr>
          <a:spLocks noChangeAspect="1"/>
        </xdr:cNvSpPr>
      </xdr:nvSpPr>
      <xdr:spPr>
        <a:xfrm>
          <a:off x="22532340" y="36450270"/>
          <a:ext cx="304800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25</xdr:row>
      <xdr:rowOff>0</xdr:rowOff>
    </xdr:from>
    <xdr:to>
      <xdr:col>12</xdr:col>
      <xdr:colOff>304800</xdr:colOff>
      <xdr:row>25</xdr:row>
      <xdr:rowOff>302260</xdr:rowOff>
    </xdr:to>
    <xdr:sp>
      <xdr:nvSpPr>
        <xdr:cNvPr id="21" name="_il_img_0_25" descr="YSkaQCOYrgAAYuhKLyP1rQAA%20"/>
        <xdr:cNvSpPr>
          <a:spLocks noChangeAspect="1"/>
        </xdr:cNvSpPr>
      </xdr:nvSpPr>
      <xdr:spPr>
        <a:xfrm>
          <a:off x="22532340" y="36450270"/>
          <a:ext cx="304800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25</xdr:row>
      <xdr:rowOff>0</xdr:rowOff>
    </xdr:from>
    <xdr:to>
      <xdr:col>12</xdr:col>
      <xdr:colOff>304800</xdr:colOff>
      <xdr:row>25</xdr:row>
      <xdr:rowOff>302260</xdr:rowOff>
    </xdr:to>
    <xdr:sp>
      <xdr:nvSpPr>
        <xdr:cNvPr id="22" name="_il_img_0_25" descr="YSkaQCOYrgAAYuhKLyP1rQAA%20"/>
        <xdr:cNvSpPr>
          <a:spLocks noChangeAspect="1"/>
        </xdr:cNvSpPr>
      </xdr:nvSpPr>
      <xdr:spPr>
        <a:xfrm>
          <a:off x="22532340" y="36450270"/>
          <a:ext cx="304800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3</xdr:row>
      <xdr:rowOff>0</xdr:rowOff>
    </xdr:from>
    <xdr:to>
      <xdr:col>12</xdr:col>
      <xdr:colOff>304800</xdr:colOff>
      <xdr:row>3</xdr:row>
      <xdr:rowOff>302260</xdr:rowOff>
    </xdr:to>
    <xdr:sp>
      <xdr:nvSpPr>
        <xdr:cNvPr id="27" name="_il_img_0_25" descr="YSkaQCOYrgAAYuhKLyP1rQAA%20"/>
        <xdr:cNvSpPr>
          <a:spLocks noChangeAspect="1"/>
        </xdr:cNvSpPr>
      </xdr:nvSpPr>
      <xdr:spPr>
        <a:xfrm>
          <a:off x="22532340" y="2922270"/>
          <a:ext cx="304800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3</xdr:row>
      <xdr:rowOff>0</xdr:rowOff>
    </xdr:from>
    <xdr:to>
      <xdr:col>12</xdr:col>
      <xdr:colOff>304800</xdr:colOff>
      <xdr:row>3</xdr:row>
      <xdr:rowOff>302260</xdr:rowOff>
    </xdr:to>
    <xdr:sp>
      <xdr:nvSpPr>
        <xdr:cNvPr id="28" name="_il_img_0_25" descr="YSkaQCOYrgAAYuhKLyP1rQAA%20"/>
        <xdr:cNvSpPr>
          <a:spLocks noChangeAspect="1"/>
        </xdr:cNvSpPr>
      </xdr:nvSpPr>
      <xdr:spPr>
        <a:xfrm>
          <a:off x="22532340" y="2922270"/>
          <a:ext cx="304800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3</xdr:row>
      <xdr:rowOff>0</xdr:rowOff>
    </xdr:from>
    <xdr:to>
      <xdr:col>12</xdr:col>
      <xdr:colOff>304800</xdr:colOff>
      <xdr:row>3</xdr:row>
      <xdr:rowOff>302260</xdr:rowOff>
    </xdr:to>
    <xdr:sp>
      <xdr:nvSpPr>
        <xdr:cNvPr id="29" name="_il_img_0_25" descr="YSkaQCOYrgAAYuhKLyP1rQAA%20"/>
        <xdr:cNvSpPr>
          <a:spLocks noChangeAspect="1"/>
        </xdr:cNvSpPr>
      </xdr:nvSpPr>
      <xdr:spPr>
        <a:xfrm>
          <a:off x="22532340" y="2922270"/>
          <a:ext cx="304800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3</xdr:col>
      <xdr:colOff>430530</xdr:colOff>
      <xdr:row>3</xdr:row>
      <xdr:rowOff>113030</xdr:rowOff>
    </xdr:from>
    <xdr:to>
      <xdr:col>3</xdr:col>
      <xdr:colOff>1448435</xdr:colOff>
      <xdr:row>3</xdr:row>
      <xdr:rowOff>1419225</xdr:rowOff>
    </xdr:to>
    <xdr:pic>
      <xdr:nvPicPr>
        <xdr:cNvPr id="31" name="图片 30" descr="48f4c043133ec090a9a35195a891882b"/>
        <xdr:cNvPicPr>
          <a:picLocks noChangeAspect="1"/>
        </xdr:cNvPicPr>
      </xdr:nvPicPr>
      <xdr:blipFill>
        <a:blip r:embed="rId1" cstate="print"/>
        <a:srcRect l="13271" r="11777" b="35968"/>
        <a:stretch>
          <a:fillRect/>
        </a:stretch>
      </xdr:blipFill>
      <xdr:spPr>
        <a:xfrm>
          <a:off x="6063615" y="3035300"/>
          <a:ext cx="1017905" cy="1306195"/>
        </a:xfrm>
        <a:prstGeom prst="rect">
          <a:avLst/>
        </a:prstGeom>
      </xdr:spPr>
    </xdr:pic>
    <xdr:clientData/>
  </xdr:twoCellAnchor>
  <xdr:twoCellAnchor>
    <xdr:from>
      <xdr:col>3</xdr:col>
      <xdr:colOff>437515</xdr:colOff>
      <xdr:row>16</xdr:row>
      <xdr:rowOff>97790</xdr:rowOff>
    </xdr:from>
    <xdr:to>
      <xdr:col>3</xdr:col>
      <xdr:colOff>1455420</xdr:colOff>
      <xdr:row>16</xdr:row>
      <xdr:rowOff>1403985</xdr:rowOff>
    </xdr:to>
    <xdr:pic>
      <xdr:nvPicPr>
        <xdr:cNvPr id="32" name="图片 31" descr="48f4c043133ec090a9a35195a891882b"/>
        <xdr:cNvPicPr>
          <a:picLocks noChangeAspect="1"/>
        </xdr:cNvPicPr>
      </xdr:nvPicPr>
      <xdr:blipFill>
        <a:blip r:embed="rId1" cstate="print"/>
        <a:srcRect l="13271" r="11777" b="35968"/>
        <a:stretch>
          <a:fillRect/>
        </a:stretch>
      </xdr:blipFill>
      <xdr:spPr>
        <a:xfrm>
          <a:off x="6070600" y="22832060"/>
          <a:ext cx="1017905" cy="1306195"/>
        </a:xfrm>
        <a:prstGeom prst="rect">
          <a:avLst/>
        </a:prstGeom>
      </xdr:spPr>
    </xdr:pic>
    <xdr:clientData/>
  </xdr:twoCellAnchor>
  <xdr:twoCellAnchor>
    <xdr:from>
      <xdr:col>3</xdr:col>
      <xdr:colOff>403860</xdr:colOff>
      <xdr:row>11</xdr:row>
      <xdr:rowOff>109220</xdr:rowOff>
    </xdr:from>
    <xdr:to>
      <xdr:col>3</xdr:col>
      <xdr:colOff>1421765</xdr:colOff>
      <xdr:row>11</xdr:row>
      <xdr:rowOff>1415415</xdr:rowOff>
    </xdr:to>
    <xdr:pic>
      <xdr:nvPicPr>
        <xdr:cNvPr id="34" name="图片 33" descr="48f4c043133ec090a9a35195a891882b"/>
        <xdr:cNvPicPr>
          <a:picLocks noChangeAspect="1"/>
        </xdr:cNvPicPr>
      </xdr:nvPicPr>
      <xdr:blipFill>
        <a:blip r:embed="rId1" cstate="print"/>
        <a:srcRect l="13271" r="11777" b="35968"/>
        <a:stretch>
          <a:fillRect/>
        </a:stretch>
      </xdr:blipFill>
      <xdr:spPr>
        <a:xfrm>
          <a:off x="6036945" y="15223490"/>
          <a:ext cx="1017905" cy="1306195"/>
        </a:xfrm>
        <a:prstGeom prst="rect">
          <a:avLst/>
        </a:prstGeom>
      </xdr:spPr>
    </xdr:pic>
    <xdr:clientData/>
  </xdr:twoCellAnchor>
  <xdr:twoCellAnchor editAs="oneCell">
    <xdr:from>
      <xdr:col>3</xdr:col>
      <xdr:colOff>347345</xdr:colOff>
      <xdr:row>6</xdr:row>
      <xdr:rowOff>100330</xdr:rowOff>
    </xdr:from>
    <xdr:to>
      <xdr:col>3</xdr:col>
      <xdr:colOff>1461770</xdr:colOff>
      <xdr:row>6</xdr:row>
      <xdr:rowOff>1452245</xdr:rowOff>
    </xdr:to>
    <xdr:pic>
      <xdr:nvPicPr>
        <xdr:cNvPr id="38" name="图片 37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980430" y="7594600"/>
          <a:ext cx="1114425" cy="1351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381635</xdr:colOff>
      <xdr:row>15</xdr:row>
      <xdr:rowOff>78740</xdr:rowOff>
    </xdr:from>
    <xdr:to>
      <xdr:col>3</xdr:col>
      <xdr:colOff>1496060</xdr:colOff>
      <xdr:row>15</xdr:row>
      <xdr:rowOff>1430655</xdr:rowOff>
    </xdr:to>
    <xdr:pic>
      <xdr:nvPicPr>
        <xdr:cNvPr id="39" name="图片 38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014720" y="21289010"/>
          <a:ext cx="1114425" cy="1351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358775</xdr:colOff>
      <xdr:row>13</xdr:row>
      <xdr:rowOff>56515</xdr:rowOff>
    </xdr:from>
    <xdr:to>
      <xdr:col>3</xdr:col>
      <xdr:colOff>1473200</xdr:colOff>
      <xdr:row>13</xdr:row>
      <xdr:rowOff>1408430</xdr:rowOff>
    </xdr:to>
    <xdr:pic>
      <xdr:nvPicPr>
        <xdr:cNvPr id="40" name="图片 39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991860" y="18218785"/>
          <a:ext cx="1114425" cy="1351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381635</xdr:colOff>
      <xdr:row>12</xdr:row>
      <xdr:rowOff>111760</xdr:rowOff>
    </xdr:from>
    <xdr:to>
      <xdr:col>3</xdr:col>
      <xdr:colOff>1496060</xdr:colOff>
      <xdr:row>12</xdr:row>
      <xdr:rowOff>1463675</xdr:rowOff>
    </xdr:to>
    <xdr:pic>
      <xdr:nvPicPr>
        <xdr:cNvPr id="41" name="图片 40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014720" y="16750030"/>
          <a:ext cx="1114425" cy="1351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459740</xdr:colOff>
      <xdr:row>5</xdr:row>
      <xdr:rowOff>110490</xdr:rowOff>
    </xdr:from>
    <xdr:to>
      <xdr:col>3</xdr:col>
      <xdr:colOff>1477645</xdr:colOff>
      <xdr:row>5</xdr:row>
      <xdr:rowOff>1416685</xdr:rowOff>
    </xdr:to>
    <xdr:pic>
      <xdr:nvPicPr>
        <xdr:cNvPr id="42" name="图片 41" descr="48f4c043133ec090a9a35195a891882b"/>
        <xdr:cNvPicPr>
          <a:picLocks noChangeAspect="1"/>
        </xdr:cNvPicPr>
      </xdr:nvPicPr>
      <xdr:blipFill>
        <a:blip r:embed="rId1" cstate="print"/>
        <a:srcRect l="13271" r="11777" b="35968"/>
        <a:stretch>
          <a:fillRect/>
        </a:stretch>
      </xdr:blipFill>
      <xdr:spPr>
        <a:xfrm>
          <a:off x="6092825" y="6080760"/>
          <a:ext cx="1017905" cy="1306195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0</xdr:colOff>
      <xdr:row>24</xdr:row>
      <xdr:rowOff>0</xdr:rowOff>
    </xdr:to>
    <xdr:pic>
      <xdr:nvPicPr>
        <xdr:cNvPr id="5" name="图片 4" descr="Curtain Otaku: "/>
        <xdr:cNvPicPr>
          <a:picLocks noChangeAspect="1"/>
        </xdr:cNvPicPr>
      </xdr:nvPicPr>
      <xdr:blipFill>
        <a:stretch>
          <a:fillRect/>
        </a:stretch>
      </xdr:blipFill>
      <xdr:spPr>
        <a:xfrm>
          <a:off x="5633085" y="34926270"/>
          <a:ext cx="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266700</xdr:colOff>
      <xdr:row>24</xdr:row>
      <xdr:rowOff>76200</xdr:rowOff>
    </xdr:from>
    <xdr:to>
      <xdr:col>3</xdr:col>
      <xdr:colOff>1191260</xdr:colOff>
      <xdr:row>24</xdr:row>
      <xdr:rowOff>1464945</xdr:rowOff>
    </xdr:to>
    <xdr:pic>
      <xdr:nvPicPr>
        <xdr:cNvPr id="14" name="图片 13" descr="160827193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899785" y="35002470"/>
          <a:ext cx="924560" cy="1388745"/>
        </a:xfrm>
        <a:prstGeom prst="rect">
          <a:avLst/>
        </a:prstGeom>
      </xdr:spPr>
    </xdr:pic>
    <xdr:clientData/>
  </xdr:twoCellAnchor>
  <xdr:twoCellAnchor editAs="oneCell">
    <xdr:from>
      <xdr:col>3</xdr:col>
      <xdr:colOff>288925</xdr:colOff>
      <xdr:row>25</xdr:row>
      <xdr:rowOff>79375</xdr:rowOff>
    </xdr:from>
    <xdr:to>
      <xdr:col>3</xdr:col>
      <xdr:colOff>1213485</xdr:colOff>
      <xdr:row>25</xdr:row>
      <xdr:rowOff>1468120</xdr:rowOff>
    </xdr:to>
    <xdr:pic>
      <xdr:nvPicPr>
        <xdr:cNvPr id="15" name="图片 14" descr="160827193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922010" y="36529645"/>
          <a:ext cx="924560" cy="1388745"/>
        </a:xfrm>
        <a:prstGeom prst="rect">
          <a:avLst/>
        </a:prstGeom>
      </xdr:spPr>
    </xdr:pic>
    <xdr:clientData/>
  </xdr:twoCellAnchor>
  <xdr:twoCellAnchor>
    <xdr:from>
      <xdr:col>3</xdr:col>
      <xdr:colOff>381000</xdr:colOff>
      <xdr:row>21</xdr:row>
      <xdr:rowOff>121920</xdr:rowOff>
    </xdr:from>
    <xdr:to>
      <xdr:col>3</xdr:col>
      <xdr:colOff>1398905</xdr:colOff>
      <xdr:row>21</xdr:row>
      <xdr:rowOff>1428115</xdr:rowOff>
    </xdr:to>
    <xdr:pic>
      <xdr:nvPicPr>
        <xdr:cNvPr id="43" name="图片 42" descr="48f4c043133ec090a9a35195a891882b"/>
        <xdr:cNvPicPr>
          <a:picLocks noChangeAspect="1"/>
        </xdr:cNvPicPr>
      </xdr:nvPicPr>
      <xdr:blipFill>
        <a:blip r:embed="rId1" cstate="print"/>
        <a:srcRect l="13271" r="11777" b="35968"/>
        <a:stretch>
          <a:fillRect/>
        </a:stretch>
      </xdr:blipFill>
      <xdr:spPr>
        <a:xfrm>
          <a:off x="6014085" y="30476190"/>
          <a:ext cx="1017905" cy="1306195"/>
        </a:xfrm>
        <a:prstGeom prst="rect">
          <a:avLst/>
        </a:prstGeom>
      </xdr:spPr>
    </xdr:pic>
    <xdr:clientData/>
  </xdr:twoCellAnchor>
  <xdr:twoCellAnchor>
    <xdr:from>
      <xdr:col>3</xdr:col>
      <xdr:colOff>326390</xdr:colOff>
      <xdr:row>22</xdr:row>
      <xdr:rowOff>108585</xdr:rowOff>
    </xdr:from>
    <xdr:to>
      <xdr:col>3</xdr:col>
      <xdr:colOff>1344295</xdr:colOff>
      <xdr:row>22</xdr:row>
      <xdr:rowOff>1414780</xdr:rowOff>
    </xdr:to>
    <xdr:pic>
      <xdr:nvPicPr>
        <xdr:cNvPr id="44" name="图片 43" descr="48f4c043133ec090a9a35195a891882b"/>
        <xdr:cNvPicPr>
          <a:picLocks noChangeAspect="1"/>
        </xdr:cNvPicPr>
      </xdr:nvPicPr>
      <xdr:blipFill>
        <a:blip r:embed="rId1" cstate="print"/>
        <a:srcRect l="13271" r="11777" b="35968"/>
        <a:stretch>
          <a:fillRect/>
        </a:stretch>
      </xdr:blipFill>
      <xdr:spPr>
        <a:xfrm>
          <a:off x="5959475" y="31986855"/>
          <a:ext cx="1017905" cy="1306195"/>
        </a:xfrm>
        <a:prstGeom prst="rect">
          <a:avLst/>
        </a:prstGeom>
      </xdr:spPr>
    </xdr:pic>
    <xdr:clientData/>
  </xdr:twoCellAnchor>
  <xdr:twoCellAnchor>
    <xdr:from>
      <xdr:col>3</xdr:col>
      <xdr:colOff>312420</xdr:colOff>
      <xdr:row>23</xdr:row>
      <xdr:rowOff>53975</xdr:rowOff>
    </xdr:from>
    <xdr:to>
      <xdr:col>3</xdr:col>
      <xdr:colOff>1330325</xdr:colOff>
      <xdr:row>23</xdr:row>
      <xdr:rowOff>1360170</xdr:rowOff>
    </xdr:to>
    <xdr:pic>
      <xdr:nvPicPr>
        <xdr:cNvPr id="45" name="图片 44" descr="48f4c043133ec090a9a35195a891882b"/>
        <xdr:cNvPicPr>
          <a:picLocks noChangeAspect="1"/>
        </xdr:cNvPicPr>
      </xdr:nvPicPr>
      <xdr:blipFill>
        <a:blip r:embed="rId1" cstate="print"/>
        <a:srcRect l="13271" r="11777" b="35968"/>
        <a:stretch>
          <a:fillRect/>
        </a:stretch>
      </xdr:blipFill>
      <xdr:spPr>
        <a:xfrm>
          <a:off x="5945505" y="33456245"/>
          <a:ext cx="1017905" cy="1306195"/>
        </a:xfrm>
        <a:prstGeom prst="rect">
          <a:avLst/>
        </a:prstGeom>
      </xdr:spPr>
    </xdr:pic>
    <xdr:clientData/>
  </xdr:twoCellAnchor>
  <xdr:twoCellAnchor>
    <xdr:from>
      <xdr:col>3</xdr:col>
      <xdr:colOff>517071</xdr:colOff>
      <xdr:row>8</xdr:row>
      <xdr:rowOff>108857</xdr:rowOff>
    </xdr:from>
    <xdr:to>
      <xdr:col>3</xdr:col>
      <xdr:colOff>1534976</xdr:colOff>
      <xdr:row>8</xdr:row>
      <xdr:rowOff>1415052</xdr:rowOff>
    </xdr:to>
    <xdr:pic>
      <xdr:nvPicPr>
        <xdr:cNvPr id="46" name="图片 45" descr="48f4c043133ec090a9a35195a891882b"/>
        <xdr:cNvPicPr>
          <a:picLocks noChangeAspect="1"/>
        </xdr:cNvPicPr>
      </xdr:nvPicPr>
      <xdr:blipFill>
        <a:blip r:embed="rId1" cstate="print"/>
        <a:srcRect l="13271" r="11777" b="35968"/>
        <a:stretch>
          <a:fillRect/>
        </a:stretch>
      </xdr:blipFill>
      <xdr:spPr>
        <a:xfrm>
          <a:off x="6149975" y="10650855"/>
          <a:ext cx="1017905" cy="1306195"/>
        </a:xfrm>
        <a:prstGeom prst="rect">
          <a:avLst/>
        </a:prstGeom>
      </xdr:spPr>
    </xdr:pic>
    <xdr:clientData/>
  </xdr:twoCellAnchor>
  <xdr:twoCellAnchor>
    <xdr:from>
      <xdr:col>3</xdr:col>
      <xdr:colOff>407670</xdr:colOff>
      <xdr:row>17</xdr:row>
      <xdr:rowOff>121920</xdr:rowOff>
    </xdr:from>
    <xdr:to>
      <xdr:col>3</xdr:col>
      <xdr:colOff>1425575</xdr:colOff>
      <xdr:row>17</xdr:row>
      <xdr:rowOff>1428115</xdr:rowOff>
    </xdr:to>
    <xdr:pic>
      <xdr:nvPicPr>
        <xdr:cNvPr id="48" name="图片 47" descr="48f4c043133ec090a9a35195a891882b"/>
        <xdr:cNvPicPr>
          <a:picLocks noChangeAspect="1"/>
        </xdr:cNvPicPr>
      </xdr:nvPicPr>
      <xdr:blipFill>
        <a:blip r:embed="rId1" cstate="print"/>
        <a:srcRect l="13271" r="11777" b="35968"/>
        <a:stretch>
          <a:fillRect/>
        </a:stretch>
      </xdr:blipFill>
      <xdr:spPr>
        <a:xfrm>
          <a:off x="6040755" y="24380190"/>
          <a:ext cx="1017905" cy="1306195"/>
        </a:xfrm>
        <a:prstGeom prst="rect">
          <a:avLst/>
        </a:prstGeom>
      </xdr:spPr>
    </xdr:pic>
    <xdr:clientData/>
  </xdr:twoCellAnchor>
  <xdr:twoCellAnchor>
    <xdr:from>
      <xdr:col>3</xdr:col>
      <xdr:colOff>476250</xdr:colOff>
      <xdr:row>18</xdr:row>
      <xdr:rowOff>81280</xdr:rowOff>
    </xdr:from>
    <xdr:to>
      <xdr:col>3</xdr:col>
      <xdr:colOff>1494155</xdr:colOff>
      <xdr:row>18</xdr:row>
      <xdr:rowOff>1387475</xdr:rowOff>
    </xdr:to>
    <xdr:pic>
      <xdr:nvPicPr>
        <xdr:cNvPr id="49" name="图片 48" descr="48f4c043133ec090a9a35195a891882b"/>
        <xdr:cNvPicPr>
          <a:picLocks noChangeAspect="1"/>
        </xdr:cNvPicPr>
      </xdr:nvPicPr>
      <xdr:blipFill>
        <a:blip r:embed="rId1" cstate="print"/>
        <a:srcRect l="13271" r="11777" b="35968"/>
        <a:stretch>
          <a:fillRect/>
        </a:stretch>
      </xdr:blipFill>
      <xdr:spPr>
        <a:xfrm>
          <a:off x="6109335" y="25863550"/>
          <a:ext cx="1017905" cy="1306195"/>
        </a:xfrm>
        <a:prstGeom prst="rect">
          <a:avLst/>
        </a:prstGeom>
      </xdr:spPr>
    </xdr:pic>
    <xdr:clientData/>
  </xdr:twoCellAnchor>
  <xdr:twoCellAnchor>
    <xdr:from>
      <xdr:col>3</xdr:col>
      <xdr:colOff>476250</xdr:colOff>
      <xdr:row>20</xdr:row>
      <xdr:rowOff>81280</xdr:rowOff>
    </xdr:from>
    <xdr:to>
      <xdr:col>3</xdr:col>
      <xdr:colOff>1494155</xdr:colOff>
      <xdr:row>20</xdr:row>
      <xdr:rowOff>1387475</xdr:rowOff>
    </xdr:to>
    <xdr:pic>
      <xdr:nvPicPr>
        <xdr:cNvPr id="50" name="图片 49" descr="48f4c043133ec090a9a35195a891882b"/>
        <xdr:cNvPicPr>
          <a:picLocks noChangeAspect="1"/>
        </xdr:cNvPicPr>
      </xdr:nvPicPr>
      <xdr:blipFill>
        <a:blip r:embed="rId1" cstate="print"/>
        <a:srcRect l="13271" r="11777" b="35968"/>
        <a:stretch>
          <a:fillRect/>
        </a:stretch>
      </xdr:blipFill>
      <xdr:spPr>
        <a:xfrm>
          <a:off x="6109335" y="28911550"/>
          <a:ext cx="1017905" cy="1306195"/>
        </a:xfrm>
        <a:prstGeom prst="rect">
          <a:avLst/>
        </a:prstGeom>
      </xdr:spPr>
    </xdr:pic>
    <xdr:clientData/>
  </xdr:twoCellAnchor>
  <xdr:twoCellAnchor>
    <xdr:from>
      <xdr:col>3</xdr:col>
      <xdr:colOff>476250</xdr:colOff>
      <xdr:row>19</xdr:row>
      <xdr:rowOff>81280</xdr:rowOff>
    </xdr:from>
    <xdr:to>
      <xdr:col>3</xdr:col>
      <xdr:colOff>1494155</xdr:colOff>
      <xdr:row>19</xdr:row>
      <xdr:rowOff>1387475</xdr:rowOff>
    </xdr:to>
    <xdr:pic>
      <xdr:nvPicPr>
        <xdr:cNvPr id="51" name="图片 50" descr="48f4c043133ec090a9a35195a891882b"/>
        <xdr:cNvPicPr>
          <a:picLocks noChangeAspect="1"/>
        </xdr:cNvPicPr>
      </xdr:nvPicPr>
      <xdr:blipFill>
        <a:blip r:embed="rId1" cstate="print"/>
        <a:srcRect l="13271" r="11777" b="35968"/>
        <a:stretch>
          <a:fillRect/>
        </a:stretch>
      </xdr:blipFill>
      <xdr:spPr>
        <a:xfrm>
          <a:off x="6109335" y="27387550"/>
          <a:ext cx="1017905" cy="130619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</xdr:col>
      <xdr:colOff>1267460</xdr:colOff>
      <xdr:row>2</xdr:row>
      <xdr:rowOff>180975</xdr:rowOff>
    </xdr:from>
    <xdr:to>
      <xdr:col>3</xdr:col>
      <xdr:colOff>1120140</xdr:colOff>
      <xdr:row>2</xdr:row>
      <xdr:rowOff>1113155</xdr:rowOff>
    </xdr:to>
    <xdr:pic>
      <xdr:nvPicPr>
        <xdr:cNvPr id="3" name="图片 2"/>
        <xdr:cNvPicPr>
          <a:picLocks noChangeAspect="1"/>
        </xdr:cNvPicPr>
      </xdr:nvPicPr>
      <xdr:blipFill>
        <a:blip r:embed="rId1" cstate="print"/>
        <a:srcRect l="779" r="13"/>
        <a:stretch>
          <a:fillRect/>
        </a:stretch>
      </xdr:blipFill>
      <xdr:spPr>
        <a:xfrm rot="5400000">
          <a:off x="4004310" y="1273175"/>
          <a:ext cx="932180" cy="1163320"/>
        </a:xfrm>
        <a:prstGeom prst="rect">
          <a:avLst/>
        </a:prstGeom>
      </xdr:spPr>
    </xdr:pic>
    <xdr:clientData/>
  </xdr:twoCellAnchor>
  <xdr:twoCellAnchor>
    <xdr:from>
      <xdr:col>3</xdr:col>
      <xdr:colOff>24130</xdr:colOff>
      <xdr:row>4</xdr:row>
      <xdr:rowOff>83820</xdr:rowOff>
    </xdr:from>
    <xdr:to>
      <xdr:col>3</xdr:col>
      <xdr:colOff>1120140</xdr:colOff>
      <xdr:row>4</xdr:row>
      <xdr:rowOff>1188085</xdr:rowOff>
    </xdr:to>
    <xdr:pic>
      <xdr:nvPicPr>
        <xdr:cNvPr id="5" name="图片 4"/>
        <xdr:cNvPicPr>
          <a:picLocks noChangeAspect="1"/>
        </xdr:cNvPicPr>
      </xdr:nvPicPr>
      <xdr:blipFill>
        <a:blip r:embed="rId2" cstate="print"/>
        <a:srcRect t="709"/>
        <a:stretch>
          <a:fillRect/>
        </a:stretch>
      </xdr:blipFill>
      <xdr:spPr>
        <a:xfrm>
          <a:off x="3956050" y="3830320"/>
          <a:ext cx="1096010" cy="1104265"/>
        </a:xfrm>
        <a:prstGeom prst="rect">
          <a:avLst/>
        </a:prstGeom>
      </xdr:spPr>
    </xdr:pic>
    <xdr:clientData/>
  </xdr:twoCellAnchor>
  <xdr:twoCellAnchor editAs="oneCell">
    <xdr:from>
      <xdr:col>3</xdr:col>
      <xdr:colOff>56515</xdr:colOff>
      <xdr:row>7</xdr:row>
      <xdr:rowOff>150495</xdr:rowOff>
    </xdr:from>
    <xdr:to>
      <xdr:col>3</xdr:col>
      <xdr:colOff>1087755</xdr:colOff>
      <xdr:row>7</xdr:row>
      <xdr:rowOff>1191260</xdr:rowOff>
    </xdr:to>
    <xdr:pic>
      <xdr:nvPicPr>
        <xdr:cNvPr id="7" name="图片 6" descr="图层 2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3988435" y="7705090"/>
          <a:ext cx="1031240" cy="1040765"/>
        </a:xfrm>
        <a:prstGeom prst="rect">
          <a:avLst/>
        </a:prstGeom>
      </xdr:spPr>
    </xdr:pic>
    <xdr:clientData/>
  </xdr:twoCellAnchor>
  <xdr:twoCellAnchor editAs="oneCell">
    <xdr:from>
      <xdr:col>3</xdr:col>
      <xdr:colOff>34290</xdr:colOff>
      <xdr:row>6</xdr:row>
      <xdr:rowOff>155575</xdr:rowOff>
    </xdr:from>
    <xdr:to>
      <xdr:col>3</xdr:col>
      <xdr:colOff>1115060</xdr:colOff>
      <xdr:row>6</xdr:row>
      <xdr:rowOff>1220470</xdr:rowOff>
    </xdr:to>
    <xdr:pic>
      <xdr:nvPicPr>
        <xdr:cNvPr id="8" name="图片 7" descr="图层 dd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>
          <a:off x="3966210" y="6440805"/>
          <a:ext cx="1080770" cy="1064895"/>
        </a:xfrm>
        <a:prstGeom prst="rect">
          <a:avLst/>
        </a:prstGeom>
      </xdr:spPr>
    </xdr:pic>
    <xdr:clientData/>
  </xdr:twoCellAnchor>
  <xdr:twoCellAnchor editAs="oneCell">
    <xdr:from>
      <xdr:col>3</xdr:col>
      <xdr:colOff>55880</xdr:colOff>
      <xdr:row>5</xdr:row>
      <xdr:rowOff>100330</xdr:rowOff>
    </xdr:from>
    <xdr:to>
      <xdr:col>3</xdr:col>
      <xdr:colOff>1101725</xdr:colOff>
      <xdr:row>5</xdr:row>
      <xdr:rowOff>1151890</xdr:rowOff>
    </xdr:to>
    <xdr:pic>
      <xdr:nvPicPr>
        <xdr:cNvPr id="9" name="图片 8" descr="dddd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987800" y="5116195"/>
          <a:ext cx="1045845" cy="1051560"/>
        </a:xfrm>
        <a:prstGeom prst="rect">
          <a:avLst/>
        </a:prstGeom>
      </xdr:spPr>
    </xdr:pic>
    <xdr:clientData/>
  </xdr:twoCellAnchor>
  <xdr:twoCellAnchor>
    <xdr:from>
      <xdr:col>3</xdr:col>
      <xdr:colOff>177800</xdr:colOff>
      <xdr:row>3</xdr:row>
      <xdr:rowOff>0</xdr:rowOff>
    </xdr:from>
    <xdr:to>
      <xdr:col>3</xdr:col>
      <xdr:colOff>1810385</xdr:colOff>
      <xdr:row>3</xdr:row>
      <xdr:rowOff>0</xdr:rowOff>
    </xdr:to>
    <xdr:pic>
      <xdr:nvPicPr>
        <xdr:cNvPr id="6" name="图片 5" descr="jhk-1607047104209"/>
        <xdr:cNvPicPr>
          <a:picLocks noChangeAspect="1"/>
        </xdr:cNvPicPr>
      </xdr:nvPicPr>
      <xdr:blipFill>
        <a:blip r:embed="rId6" cstate="print"/>
        <a:stretch>
          <a:fillRect/>
        </a:stretch>
      </xdr:blipFill>
      <xdr:spPr>
        <a:xfrm rot="5400000">
          <a:off x="4675505" y="1910715"/>
          <a:ext cx="635" cy="1132840"/>
        </a:xfrm>
        <a:prstGeom prst="rect">
          <a:avLst/>
        </a:prstGeom>
      </xdr:spPr>
    </xdr:pic>
    <xdr:clientData/>
  </xdr:twoCellAnchor>
  <xdr:twoCellAnchor>
    <xdr:from>
      <xdr:col>3</xdr:col>
      <xdr:colOff>111442</xdr:colOff>
      <xdr:row>3</xdr:row>
      <xdr:rowOff>89217</xdr:rowOff>
    </xdr:from>
    <xdr:to>
      <xdr:col>3</xdr:col>
      <xdr:colOff>1119822</xdr:colOff>
      <xdr:row>3</xdr:row>
      <xdr:rowOff>1137602</xdr:rowOff>
    </xdr:to>
    <xdr:pic>
      <xdr:nvPicPr>
        <xdr:cNvPr id="11" name="Picture 26" descr="D:\MyData\Administrator\Desktop\60ec985d4f27e72281af19b08e8dbce7.jpg"/>
        <xdr:cNvPicPr>
          <a:picLocks noChangeAspect="1" noChangeArrowheads="1"/>
        </xdr:cNvPicPr>
      </xdr:nvPicPr>
      <xdr:blipFill>
        <a:blip r:embed="rId7"/>
        <a:srcRect/>
        <a:stretch>
          <a:fillRect/>
        </a:stretch>
      </xdr:blipFill>
      <xdr:spPr>
        <a:xfrm rot="16200000">
          <a:off x="4022725" y="2585720"/>
          <a:ext cx="1048385" cy="10083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180340</xdr:colOff>
      <xdr:row>2</xdr:row>
      <xdr:rowOff>52705</xdr:rowOff>
    </xdr:from>
    <xdr:to>
      <xdr:col>3</xdr:col>
      <xdr:colOff>855345</xdr:colOff>
      <xdr:row>2</xdr:row>
      <xdr:rowOff>1395730</xdr:rowOff>
    </xdr:to>
    <xdr:pic>
      <xdr:nvPicPr>
        <xdr:cNvPr id="4" name="图片 3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952115" y="1260475"/>
          <a:ext cx="675005" cy="1343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551815</xdr:colOff>
      <xdr:row>7</xdr:row>
      <xdr:rowOff>160020</xdr:rowOff>
    </xdr:from>
    <xdr:to>
      <xdr:col>4</xdr:col>
      <xdr:colOff>157480</xdr:colOff>
      <xdr:row>7</xdr:row>
      <xdr:rowOff>1427480</xdr:rowOff>
    </xdr:to>
    <xdr:pic>
      <xdr:nvPicPr>
        <xdr:cNvPr id="10" name="图片 9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323590" y="8987790"/>
          <a:ext cx="777240" cy="1267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88900</xdr:colOff>
      <xdr:row>5</xdr:row>
      <xdr:rowOff>494030</xdr:rowOff>
    </xdr:from>
    <xdr:to>
      <xdr:col>4</xdr:col>
      <xdr:colOff>781050</xdr:colOff>
      <xdr:row>5</xdr:row>
      <xdr:rowOff>1016000</xdr:rowOff>
    </xdr:to>
    <xdr:pic>
      <xdr:nvPicPr>
        <xdr:cNvPr id="12" name="图片 11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2860675" y="6273800"/>
          <a:ext cx="1863725" cy="521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594360</xdr:colOff>
      <xdr:row>10</xdr:row>
      <xdr:rowOff>104775</xdr:rowOff>
    </xdr:from>
    <xdr:to>
      <xdr:col>4</xdr:col>
      <xdr:colOff>77470</xdr:colOff>
      <xdr:row>10</xdr:row>
      <xdr:rowOff>1382395</xdr:rowOff>
    </xdr:to>
    <xdr:pic>
      <xdr:nvPicPr>
        <xdr:cNvPr id="18" name="图片 17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>
          <a:off x="3366135" y="13504545"/>
          <a:ext cx="654685" cy="127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553720</xdr:colOff>
      <xdr:row>8</xdr:row>
      <xdr:rowOff>64770</xdr:rowOff>
    </xdr:from>
    <xdr:to>
      <xdr:col>3</xdr:col>
      <xdr:colOff>1565910</xdr:colOff>
      <xdr:row>8</xdr:row>
      <xdr:rowOff>1444625</xdr:rowOff>
    </xdr:to>
    <xdr:pic>
      <xdr:nvPicPr>
        <xdr:cNvPr id="11" name="图片 10" descr="049961dbb4e42834b41d2d05841aea123321ae2635c87-QPSqTb_fw1200"/>
        <xdr:cNvPicPr>
          <a:picLocks noChangeAspect="1"/>
        </xdr:cNvPicPr>
      </xdr:nvPicPr>
      <xdr:blipFill>
        <a:blip r:embed="rId5" cstate="print"/>
        <a:srcRect l="-348" b="8791"/>
        <a:stretch>
          <a:fillRect/>
        </a:stretch>
      </xdr:blipFill>
      <xdr:spPr>
        <a:xfrm>
          <a:off x="3325495" y="10416540"/>
          <a:ext cx="617855" cy="1379855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0</xdr:colOff>
      <xdr:row>9</xdr:row>
      <xdr:rowOff>0</xdr:rowOff>
    </xdr:to>
    <xdr:pic>
      <xdr:nvPicPr>
        <xdr:cNvPr id="6" name="图片 5" descr="åé¥°çèºæ¯åå®¢åèæ¯å¢é¥°éåºå¤§åä¼ææç»..."/>
        <xdr:cNvPicPr>
          <a:picLocks noChangeAspect="1"/>
        </xdr:cNvPicPr>
      </xdr:nvPicPr>
      <xdr:blipFill>
        <a:stretch>
          <a:fillRect/>
        </a:stretch>
      </xdr:blipFill>
      <xdr:spPr>
        <a:xfrm>
          <a:off x="2771775" y="11875770"/>
          <a:ext cx="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114300</xdr:colOff>
      <xdr:row>13</xdr:row>
      <xdr:rowOff>179705</xdr:rowOff>
    </xdr:from>
    <xdr:to>
      <xdr:col>4</xdr:col>
      <xdr:colOff>781050</xdr:colOff>
      <xdr:row>13</xdr:row>
      <xdr:rowOff>1371600</xdr:rowOff>
    </xdr:to>
    <xdr:pic>
      <xdr:nvPicPr>
        <xdr:cNvPr id="20" name="图片 19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2886075" y="18151475"/>
          <a:ext cx="1838325" cy="1191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370840</xdr:colOff>
      <xdr:row>15</xdr:row>
      <xdr:rowOff>151130</xdr:rowOff>
    </xdr:from>
    <xdr:to>
      <xdr:col>4</xdr:col>
      <xdr:colOff>494665</xdr:colOff>
      <xdr:row>15</xdr:row>
      <xdr:rowOff>1377315</xdr:rowOff>
    </xdr:to>
    <xdr:pic>
      <xdr:nvPicPr>
        <xdr:cNvPr id="21" name="图片 20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3142615" y="20980400"/>
          <a:ext cx="1295400" cy="1226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pic>
      <xdr:nvPicPr>
        <xdr:cNvPr id="42" name="图片 41" descr="GJHArt"/>
        <xdr:cNvPicPr>
          <a:picLocks noChangeAspect="1"/>
        </xdr:cNvPicPr>
      </xdr:nvPicPr>
      <xdr:blipFill>
        <a:stretch>
          <a:fillRect/>
        </a:stretch>
      </xdr:blipFill>
      <xdr:spPr>
        <a:xfrm>
          <a:off x="3943350" y="26521410"/>
          <a:ext cx="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299357</xdr:colOff>
      <xdr:row>6</xdr:row>
      <xdr:rowOff>54428</xdr:rowOff>
    </xdr:from>
    <xdr:to>
      <xdr:col>3</xdr:col>
      <xdr:colOff>1573167</xdr:colOff>
      <xdr:row>6</xdr:row>
      <xdr:rowOff>1374593</xdr:rowOff>
    </xdr:to>
    <xdr:pic>
      <xdr:nvPicPr>
        <xdr:cNvPr id="31" name="图片 30" descr="2c32f7b39acb240e6bb8e791d6bc8b0e"/>
        <xdr:cNvPicPr>
          <a:picLocks noChangeAspect="1"/>
        </xdr:cNvPicPr>
      </xdr:nvPicPr>
      <xdr:blipFill>
        <a:blip r:embed="rId8"/>
        <a:srcRect/>
        <a:stretch>
          <a:fillRect/>
        </a:stretch>
      </xdr:blipFill>
      <xdr:spPr>
        <a:xfrm>
          <a:off x="3070860" y="7357745"/>
          <a:ext cx="872490" cy="1320165"/>
        </a:xfrm>
        <a:prstGeom prst="rect">
          <a:avLst/>
        </a:prstGeom>
      </xdr:spPr>
    </xdr:pic>
    <xdr:clientData/>
  </xdr:twoCellAnchor>
  <xdr:twoCellAnchor editAs="oneCell">
    <xdr:from>
      <xdr:col>3</xdr:col>
      <xdr:colOff>476250</xdr:colOff>
      <xdr:row>3</xdr:row>
      <xdr:rowOff>54430</xdr:rowOff>
    </xdr:from>
    <xdr:to>
      <xdr:col>4</xdr:col>
      <xdr:colOff>393246</xdr:colOff>
      <xdr:row>3</xdr:row>
      <xdr:rowOff>1490772</xdr:rowOff>
    </xdr:to>
    <xdr:pic>
      <xdr:nvPicPr>
        <xdr:cNvPr id="3" name="图片 2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3248025" y="2785745"/>
          <a:ext cx="1088390" cy="1436370"/>
        </a:xfrm>
        <a:prstGeom prst="rect">
          <a:avLst/>
        </a:prstGeom>
      </xdr:spPr>
    </xdr:pic>
    <xdr:clientData/>
  </xdr:twoCellAnchor>
  <xdr:twoCellAnchor editAs="oneCell">
    <xdr:from>
      <xdr:col>3</xdr:col>
      <xdr:colOff>95250</xdr:colOff>
      <xdr:row>4</xdr:row>
      <xdr:rowOff>95250</xdr:rowOff>
    </xdr:from>
    <xdr:to>
      <xdr:col>4</xdr:col>
      <xdr:colOff>781050</xdr:colOff>
      <xdr:row>4</xdr:row>
      <xdr:rowOff>1333500</xdr:rowOff>
    </xdr:to>
    <xdr:pic>
      <xdr:nvPicPr>
        <xdr:cNvPr id="5" name="图片 4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2867025" y="4351020"/>
          <a:ext cx="1857375" cy="1238250"/>
        </a:xfrm>
        <a:prstGeom prst="rect">
          <a:avLst/>
        </a:prstGeom>
      </xdr:spPr>
    </xdr:pic>
    <xdr:clientData/>
  </xdr:twoCellAnchor>
  <xdr:twoCellAnchor editAs="oneCell">
    <xdr:from>
      <xdr:col>3</xdr:col>
      <xdr:colOff>312965</xdr:colOff>
      <xdr:row>11</xdr:row>
      <xdr:rowOff>108857</xdr:rowOff>
    </xdr:from>
    <xdr:to>
      <xdr:col>4</xdr:col>
      <xdr:colOff>502104</xdr:colOff>
      <xdr:row>11</xdr:row>
      <xdr:rowOff>1478553</xdr:rowOff>
    </xdr:to>
    <xdr:pic>
      <xdr:nvPicPr>
        <xdr:cNvPr id="13" name="图片 12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3084195" y="15032355"/>
          <a:ext cx="1360805" cy="1369695"/>
        </a:xfrm>
        <a:prstGeom prst="rect">
          <a:avLst/>
        </a:prstGeom>
      </xdr:spPr>
    </xdr:pic>
    <xdr:clientData/>
  </xdr:twoCellAnchor>
  <xdr:twoCellAnchor editAs="oneCell">
    <xdr:from>
      <xdr:col>3</xdr:col>
      <xdr:colOff>517072</xdr:colOff>
      <xdr:row>12</xdr:row>
      <xdr:rowOff>299358</xdr:rowOff>
    </xdr:from>
    <xdr:to>
      <xdr:col>4</xdr:col>
      <xdr:colOff>597354</xdr:colOff>
      <xdr:row>12</xdr:row>
      <xdr:rowOff>1476563</xdr:rowOff>
    </xdr:to>
    <xdr:pic>
      <xdr:nvPicPr>
        <xdr:cNvPr id="15" name="图片 14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3288665" y="16746855"/>
          <a:ext cx="1251585" cy="1177290"/>
        </a:xfrm>
        <a:prstGeom prst="rect">
          <a:avLst/>
        </a:prstGeom>
      </xdr:spPr>
    </xdr:pic>
    <xdr:clientData/>
  </xdr:twoCellAnchor>
  <xdr:twoCellAnchor editAs="oneCell">
    <xdr:from>
      <xdr:col>3</xdr:col>
      <xdr:colOff>68035</xdr:colOff>
      <xdr:row>14</xdr:row>
      <xdr:rowOff>54429</xdr:rowOff>
    </xdr:from>
    <xdr:to>
      <xdr:col>4</xdr:col>
      <xdr:colOff>781050</xdr:colOff>
      <xdr:row>14</xdr:row>
      <xdr:rowOff>1281980</xdr:rowOff>
    </xdr:to>
    <xdr:pic>
      <xdr:nvPicPr>
        <xdr:cNvPr id="17" name="图片 16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2839720" y="19549745"/>
          <a:ext cx="1884680" cy="1227455"/>
        </a:xfrm>
        <a:prstGeom prst="rect">
          <a:avLst/>
        </a:prstGeom>
      </xdr:spPr>
    </xdr:pic>
    <xdr:clientData/>
  </xdr:twoCellAnchor>
  <xdr:twoCellAnchor editAs="oneCell">
    <xdr:from>
      <xdr:col>3</xdr:col>
      <xdr:colOff>571500</xdr:colOff>
      <xdr:row>16</xdr:row>
      <xdr:rowOff>81642</xdr:rowOff>
    </xdr:from>
    <xdr:to>
      <xdr:col>4</xdr:col>
      <xdr:colOff>412174</xdr:colOff>
      <xdr:row>16</xdr:row>
      <xdr:rowOff>1401535</xdr:rowOff>
    </xdr:to>
    <xdr:pic>
      <xdr:nvPicPr>
        <xdr:cNvPr id="19" name="图片 18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3343275" y="22434550"/>
          <a:ext cx="1012190" cy="1320165"/>
        </a:xfrm>
        <a:prstGeom prst="rect">
          <a:avLst/>
        </a:prstGeom>
      </xdr:spPr>
    </xdr:pic>
    <xdr:clientData/>
  </xdr:twoCellAnchor>
  <xdr:twoCellAnchor editAs="oneCell">
    <xdr:from>
      <xdr:col>3</xdr:col>
      <xdr:colOff>449036</xdr:colOff>
      <xdr:row>17</xdr:row>
      <xdr:rowOff>54428</xdr:rowOff>
    </xdr:from>
    <xdr:to>
      <xdr:col>4</xdr:col>
      <xdr:colOff>420461</xdr:colOff>
      <xdr:row>17</xdr:row>
      <xdr:rowOff>1232358</xdr:rowOff>
    </xdr:to>
    <xdr:pic>
      <xdr:nvPicPr>
        <xdr:cNvPr id="22" name="图片 21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3220720" y="23931245"/>
          <a:ext cx="1143000" cy="1177925"/>
        </a:xfrm>
        <a:prstGeom prst="rect">
          <a:avLst/>
        </a:prstGeom>
      </xdr:spPr>
    </xdr:pic>
    <xdr:clientData/>
  </xdr:twoCellAnchor>
  <xdr:twoCellAnchor editAs="oneCell">
    <xdr:from>
      <xdr:col>3</xdr:col>
      <xdr:colOff>762000</xdr:colOff>
      <xdr:row>18</xdr:row>
      <xdr:rowOff>69274</xdr:rowOff>
    </xdr:from>
    <xdr:to>
      <xdr:col>4</xdr:col>
      <xdr:colOff>161925</xdr:colOff>
      <xdr:row>18</xdr:row>
      <xdr:rowOff>1298430</xdr:rowOff>
    </xdr:to>
    <xdr:pic>
      <xdr:nvPicPr>
        <xdr:cNvPr id="23" name="图片 22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3533775" y="25268555"/>
          <a:ext cx="571500" cy="1228725"/>
        </a:xfrm>
        <a:prstGeom prst="rect">
          <a:avLst/>
        </a:prstGeom>
      </xdr:spPr>
    </xdr:pic>
    <xdr:clientData/>
  </xdr:twoCellAnchor>
  <xdr:twoCellAnchor editAs="oneCell">
    <xdr:from>
      <xdr:col>3</xdr:col>
      <xdr:colOff>259773</xdr:colOff>
      <xdr:row>19</xdr:row>
      <xdr:rowOff>103909</xdr:rowOff>
    </xdr:from>
    <xdr:to>
      <xdr:col>4</xdr:col>
      <xdr:colOff>448912</xdr:colOff>
      <xdr:row>19</xdr:row>
      <xdr:rowOff>1473605</xdr:rowOff>
    </xdr:to>
    <xdr:pic>
      <xdr:nvPicPr>
        <xdr:cNvPr id="45" name="图片 44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3031490" y="26624915"/>
          <a:ext cx="1360170" cy="1369695"/>
        </a:xfrm>
        <a:prstGeom prst="rect">
          <a:avLst/>
        </a:prstGeom>
      </xdr:spPr>
    </xdr:pic>
    <xdr:clientData/>
  </xdr:twoCellAnchor>
  <xdr:twoCellAnchor editAs="oneCell">
    <xdr:from>
      <xdr:col>3</xdr:col>
      <xdr:colOff>108857</xdr:colOff>
      <xdr:row>9</xdr:row>
      <xdr:rowOff>40823</xdr:rowOff>
    </xdr:from>
    <xdr:to>
      <xdr:col>4</xdr:col>
      <xdr:colOff>610961</xdr:colOff>
      <xdr:row>9</xdr:row>
      <xdr:rowOff>1502169</xdr:rowOff>
    </xdr:to>
    <xdr:pic>
      <xdr:nvPicPr>
        <xdr:cNvPr id="2" name="图片 1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2880360" y="11916410"/>
          <a:ext cx="1673860" cy="146113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16</xdr:col>
      <xdr:colOff>392430</xdr:colOff>
      <xdr:row>6</xdr:row>
      <xdr:rowOff>297815</xdr:rowOff>
    </xdr:from>
    <xdr:to>
      <xdr:col>17</xdr:col>
      <xdr:colOff>0</xdr:colOff>
      <xdr:row>6</xdr:row>
      <xdr:rowOff>555625</xdr:rowOff>
    </xdr:to>
    <xdr:sp>
      <xdr:nvSpPr>
        <xdr:cNvPr id="2" name="AutoShape 1027" descr="C:\Users\Administrator\AppData\Roaming\Tencent\Users\10417482\QQ\WinTemp\RichOle\PJC5YWAHJJYKYVFROJ9E.png"/>
        <xdr:cNvSpPr>
          <a:spLocks noChangeAspect="1" noChangeArrowheads="1"/>
        </xdr:cNvSpPr>
      </xdr:nvSpPr>
      <xdr:spPr>
        <a:xfrm>
          <a:off x="20193000" y="7218680"/>
          <a:ext cx="283845" cy="2578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85725</xdr:colOff>
      <xdr:row>6</xdr:row>
      <xdr:rowOff>297815</xdr:rowOff>
    </xdr:from>
    <xdr:to>
      <xdr:col>14</xdr:col>
      <xdr:colOff>390525</xdr:colOff>
      <xdr:row>6</xdr:row>
      <xdr:rowOff>488315</xdr:rowOff>
    </xdr:to>
    <xdr:sp>
      <xdr:nvSpPr>
        <xdr:cNvPr id="3" name="AutoShape 1213" descr="C:\Users\Administrator\AppData\Roaming\Tencent\Users\1912974973\QQ\WinTemp\RichOle\6OZYSDT1[ALLWN{%A(XG.png"/>
        <xdr:cNvSpPr>
          <a:spLocks noChangeAspect="1" noChangeArrowheads="1"/>
        </xdr:cNvSpPr>
      </xdr:nvSpPr>
      <xdr:spPr>
        <a:xfrm>
          <a:off x="18533745" y="7218680"/>
          <a:ext cx="3048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85725</xdr:colOff>
      <xdr:row>6</xdr:row>
      <xdr:rowOff>297815</xdr:rowOff>
    </xdr:from>
    <xdr:to>
      <xdr:col>14</xdr:col>
      <xdr:colOff>390525</xdr:colOff>
      <xdr:row>6</xdr:row>
      <xdr:rowOff>488315</xdr:rowOff>
    </xdr:to>
    <xdr:sp>
      <xdr:nvSpPr>
        <xdr:cNvPr id="4" name="AutoShape 1212" descr="C:\Users\Administrator\AppData\Roaming\Tencent\Users\1912974973\QQ\WinTemp\RichOle\6OZYSDT1[ALLWN{%A(XG_x0014_.png"/>
        <xdr:cNvSpPr>
          <a:spLocks noChangeAspect="1" noChangeArrowheads="1"/>
        </xdr:cNvSpPr>
      </xdr:nvSpPr>
      <xdr:spPr>
        <a:xfrm>
          <a:off x="18533745" y="7218680"/>
          <a:ext cx="3048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85725</xdr:colOff>
      <xdr:row>6</xdr:row>
      <xdr:rowOff>297815</xdr:rowOff>
    </xdr:from>
    <xdr:to>
      <xdr:col>14</xdr:col>
      <xdr:colOff>390525</xdr:colOff>
      <xdr:row>6</xdr:row>
      <xdr:rowOff>488315</xdr:rowOff>
    </xdr:to>
    <xdr:sp>
      <xdr:nvSpPr>
        <xdr:cNvPr id="5" name="AutoShape 1213" descr="C:\Users\Administrator\AppData\Roaming\Tencent\Users\1912974973\QQ\WinTemp\RichOle\6OZYSDT1[ALLWN{%A(XG_x0014_.png"/>
        <xdr:cNvSpPr>
          <a:spLocks noChangeAspect="1" noChangeArrowheads="1"/>
        </xdr:cNvSpPr>
      </xdr:nvSpPr>
      <xdr:spPr>
        <a:xfrm>
          <a:off x="18533745" y="7218680"/>
          <a:ext cx="3048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85725</xdr:colOff>
      <xdr:row>6</xdr:row>
      <xdr:rowOff>297815</xdr:rowOff>
    </xdr:from>
    <xdr:to>
      <xdr:col>14</xdr:col>
      <xdr:colOff>390525</xdr:colOff>
      <xdr:row>6</xdr:row>
      <xdr:rowOff>488315</xdr:rowOff>
    </xdr:to>
    <xdr:sp>
      <xdr:nvSpPr>
        <xdr:cNvPr id="6" name="AutoShape 1212" descr="C:\Users\Administrator\AppData\Roaming\Tencent\Users\1912974973\QQ\WinTemp\RichOle\6OZYSDT1[ALLWN{%A(XG.png"/>
        <xdr:cNvSpPr>
          <a:spLocks noChangeAspect="1" noChangeArrowheads="1"/>
        </xdr:cNvSpPr>
      </xdr:nvSpPr>
      <xdr:spPr>
        <a:xfrm>
          <a:off x="18533745" y="7218680"/>
          <a:ext cx="3048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85725</xdr:colOff>
      <xdr:row>6</xdr:row>
      <xdr:rowOff>297815</xdr:rowOff>
    </xdr:from>
    <xdr:to>
      <xdr:col>14</xdr:col>
      <xdr:colOff>390525</xdr:colOff>
      <xdr:row>6</xdr:row>
      <xdr:rowOff>488315</xdr:rowOff>
    </xdr:to>
    <xdr:sp>
      <xdr:nvSpPr>
        <xdr:cNvPr id="7" name="AutoShape 1213" descr="C:\Users\Administrator\AppData\Roaming\Tencent\Users\1912974973\QQ\WinTemp\RichOle\6OZYSDT1[ALLWN{%A(XG.png"/>
        <xdr:cNvSpPr>
          <a:spLocks noChangeAspect="1" noChangeArrowheads="1"/>
        </xdr:cNvSpPr>
      </xdr:nvSpPr>
      <xdr:spPr>
        <a:xfrm>
          <a:off x="18533745" y="7218680"/>
          <a:ext cx="3048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85725</xdr:colOff>
      <xdr:row>6</xdr:row>
      <xdr:rowOff>297815</xdr:rowOff>
    </xdr:from>
    <xdr:to>
      <xdr:col>14</xdr:col>
      <xdr:colOff>390525</xdr:colOff>
      <xdr:row>6</xdr:row>
      <xdr:rowOff>488315</xdr:rowOff>
    </xdr:to>
    <xdr:sp>
      <xdr:nvSpPr>
        <xdr:cNvPr id="8" name="AutoShape 1212" descr="C:\Users\Administrator\AppData\Roaming\Tencent\Users\1912974973\QQ\WinTemp\RichOle\6OZYSDT1[ALLWN{%A(XG_x0014_.png"/>
        <xdr:cNvSpPr>
          <a:spLocks noChangeAspect="1" noChangeArrowheads="1"/>
        </xdr:cNvSpPr>
      </xdr:nvSpPr>
      <xdr:spPr>
        <a:xfrm>
          <a:off x="18533745" y="7218680"/>
          <a:ext cx="3048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85725</xdr:colOff>
      <xdr:row>6</xdr:row>
      <xdr:rowOff>297815</xdr:rowOff>
    </xdr:from>
    <xdr:to>
      <xdr:col>14</xdr:col>
      <xdr:colOff>390525</xdr:colOff>
      <xdr:row>6</xdr:row>
      <xdr:rowOff>488315</xdr:rowOff>
    </xdr:to>
    <xdr:sp>
      <xdr:nvSpPr>
        <xdr:cNvPr id="9" name="AutoShape 1213" descr="C:\Users\Administrator\AppData\Roaming\Tencent\Users\1912974973\QQ\WinTemp\RichOle\6OZYSDT1[ALLWN{%A(XG_x0014_.png"/>
        <xdr:cNvSpPr>
          <a:spLocks noChangeAspect="1" noChangeArrowheads="1"/>
        </xdr:cNvSpPr>
      </xdr:nvSpPr>
      <xdr:spPr>
        <a:xfrm>
          <a:off x="18533745" y="7218680"/>
          <a:ext cx="3048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711200</xdr:colOff>
      <xdr:row>4</xdr:row>
      <xdr:rowOff>118110</xdr:rowOff>
    </xdr:from>
    <xdr:to>
      <xdr:col>3</xdr:col>
      <xdr:colOff>1170305</xdr:colOff>
      <xdr:row>4</xdr:row>
      <xdr:rowOff>1377950</xdr:rowOff>
    </xdr:to>
    <xdr:pic>
      <xdr:nvPicPr>
        <xdr:cNvPr id="18" name="图片 17"/>
        <xdr:cNvPicPr>
          <a:picLocks noChangeAspect="1"/>
        </xdr:cNvPicPr>
      </xdr:nvPicPr>
      <xdr:blipFill>
        <a:blip r:embed="rId1" cstate="print"/>
        <a:srcRect r="50035"/>
        <a:stretch>
          <a:fillRect/>
        </a:stretch>
      </xdr:blipFill>
      <xdr:spPr>
        <a:xfrm>
          <a:off x="4030345" y="4119245"/>
          <a:ext cx="459105" cy="1259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629285</xdr:colOff>
      <xdr:row>5</xdr:row>
      <xdr:rowOff>107950</xdr:rowOff>
    </xdr:from>
    <xdr:to>
      <xdr:col>3</xdr:col>
      <xdr:colOff>1111250</xdr:colOff>
      <xdr:row>5</xdr:row>
      <xdr:rowOff>1367790</xdr:rowOff>
    </xdr:to>
    <xdr:pic>
      <xdr:nvPicPr>
        <xdr:cNvPr id="21" name="图片 20"/>
        <xdr:cNvPicPr>
          <a:picLocks noChangeAspect="1"/>
        </xdr:cNvPicPr>
      </xdr:nvPicPr>
      <xdr:blipFill>
        <a:blip r:embed="rId1" cstate="print"/>
        <a:srcRect l="45128" r="2419"/>
        <a:stretch>
          <a:fillRect/>
        </a:stretch>
      </xdr:blipFill>
      <xdr:spPr>
        <a:xfrm>
          <a:off x="3948430" y="5568950"/>
          <a:ext cx="481965" cy="1259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662940</xdr:colOff>
      <xdr:row>2</xdr:row>
      <xdr:rowOff>493059</xdr:rowOff>
    </xdr:from>
    <xdr:to>
      <xdr:col>3</xdr:col>
      <xdr:colOff>1304290</xdr:colOff>
      <xdr:row>2</xdr:row>
      <xdr:rowOff>1451610</xdr:rowOff>
    </xdr:to>
    <xdr:pic>
      <xdr:nvPicPr>
        <xdr:cNvPr id="10" name="图片 9"/>
        <xdr:cNvPicPr>
          <a:picLocks noChangeAspect="1"/>
        </xdr:cNvPicPr>
      </xdr:nvPicPr>
      <xdr:blipFill>
        <a:blip r:embed="rId2" cstate="print"/>
        <a:srcRect t="28560"/>
        <a:stretch>
          <a:fillRect/>
        </a:stretch>
      </xdr:blipFill>
      <xdr:spPr>
        <a:xfrm>
          <a:off x="3982085" y="1510030"/>
          <a:ext cx="641350" cy="958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831169</xdr:colOff>
      <xdr:row>2</xdr:row>
      <xdr:rowOff>131768</xdr:rowOff>
    </xdr:from>
    <xdr:to>
      <xdr:col>3</xdr:col>
      <xdr:colOff>1099251</xdr:colOff>
      <xdr:row>2</xdr:row>
      <xdr:rowOff>501561</xdr:rowOff>
    </xdr:to>
    <xdr:pic>
      <xdr:nvPicPr>
        <xdr:cNvPr id="11" name="图片 1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149725" y="1148715"/>
          <a:ext cx="268605" cy="369570"/>
        </a:xfrm>
        <a:prstGeom prst="rect">
          <a:avLst/>
        </a:prstGeom>
      </xdr:spPr>
    </xdr:pic>
    <xdr:clientData/>
  </xdr:twoCellAnchor>
  <xdr:twoCellAnchor editAs="oneCell">
    <xdr:from>
      <xdr:col>3</xdr:col>
      <xdr:colOff>762000</xdr:colOff>
      <xdr:row>3</xdr:row>
      <xdr:rowOff>145676</xdr:rowOff>
    </xdr:from>
    <xdr:to>
      <xdr:col>3</xdr:col>
      <xdr:colOff>1221105</xdr:colOff>
      <xdr:row>3</xdr:row>
      <xdr:rowOff>1405516</xdr:rowOff>
    </xdr:to>
    <xdr:pic>
      <xdr:nvPicPr>
        <xdr:cNvPr id="24" name="图片 23"/>
        <xdr:cNvPicPr>
          <a:picLocks noChangeAspect="1"/>
        </xdr:cNvPicPr>
      </xdr:nvPicPr>
      <xdr:blipFill>
        <a:blip r:embed="rId1" cstate="print"/>
        <a:srcRect r="50035"/>
        <a:stretch>
          <a:fillRect/>
        </a:stretch>
      </xdr:blipFill>
      <xdr:spPr>
        <a:xfrm>
          <a:off x="4081145" y="2686685"/>
          <a:ext cx="459105" cy="12598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9"/>
  <sheetViews>
    <sheetView tabSelected="1" workbookViewId="0">
      <selection activeCell="H14" sqref="H14"/>
    </sheetView>
  </sheetViews>
  <sheetFormatPr defaultColWidth="9" defaultRowHeight="14.25"/>
  <cols>
    <col min="1" max="1" width="5.375" style="195" customWidth="1"/>
    <col min="2" max="2" width="39" style="196" customWidth="1"/>
    <col min="3" max="3" width="9" style="196" customWidth="1"/>
    <col min="4" max="4" width="12.125" style="196" customWidth="1"/>
    <col min="5" max="5" width="8.125" style="196" customWidth="1"/>
    <col min="6" max="6" width="6" style="197" customWidth="1"/>
    <col min="7" max="7" width="14.375" style="198" customWidth="1"/>
    <col min="8" max="11" width="9" style="196" customWidth="1"/>
    <col min="12" max="16384" width="9" style="175"/>
  </cols>
  <sheetData>
    <row r="1" s="175" customFormat="1" ht="36.95" customHeight="1" spans="1:11">
      <c r="A1" s="199" t="s">
        <v>0</v>
      </c>
      <c r="B1" s="199"/>
      <c r="C1" s="199"/>
      <c r="D1" s="199"/>
      <c r="E1" s="199"/>
      <c r="F1" s="199"/>
      <c r="G1" s="200"/>
      <c r="H1" s="201"/>
      <c r="I1" s="196"/>
      <c r="J1" s="196"/>
      <c r="K1" s="196"/>
    </row>
    <row r="2" s="175" customFormat="1" ht="33" customHeight="1" spans="1:11">
      <c r="A2" s="202" t="s">
        <v>1</v>
      </c>
      <c r="B2" s="203" t="s">
        <v>2</v>
      </c>
      <c r="C2" s="203" t="s">
        <v>3</v>
      </c>
      <c r="D2" s="203" t="s">
        <v>4</v>
      </c>
      <c r="E2" s="203" t="s">
        <v>5</v>
      </c>
      <c r="F2" s="204" t="s">
        <v>6</v>
      </c>
      <c r="G2" s="198"/>
      <c r="H2" s="196"/>
      <c r="I2" s="196"/>
      <c r="J2" s="196"/>
      <c r="K2" s="196"/>
    </row>
    <row r="3" s="193" customFormat="1" ht="33" customHeight="1" spans="1:11">
      <c r="A3" s="205">
        <v>1</v>
      </c>
      <c r="B3" s="206" t="s">
        <v>7</v>
      </c>
      <c r="C3" s="207" t="s">
        <v>8</v>
      </c>
      <c r="D3" s="207" t="s">
        <v>9</v>
      </c>
      <c r="E3" s="207" t="s">
        <v>10</v>
      </c>
      <c r="F3" s="208"/>
      <c r="G3" s="198"/>
      <c r="H3" s="209"/>
      <c r="I3" s="209"/>
      <c r="J3" s="209"/>
      <c r="K3" s="209"/>
    </row>
    <row r="4" s="193" customFormat="1" ht="24" customHeight="1" spans="1:11">
      <c r="A4" s="205">
        <v>2</v>
      </c>
      <c r="B4" s="206" t="s">
        <v>11</v>
      </c>
      <c r="C4" s="207" t="s">
        <v>8</v>
      </c>
      <c r="D4" s="207" t="s">
        <v>12</v>
      </c>
      <c r="E4" s="210" t="s">
        <v>13</v>
      </c>
      <c r="F4" s="208"/>
      <c r="G4" s="198"/>
      <c r="H4" s="209"/>
      <c r="I4" s="209"/>
      <c r="J4" s="209"/>
      <c r="K4" s="209"/>
    </row>
    <row r="5" s="193" customFormat="1" ht="24" customHeight="1" spans="1:11">
      <c r="A5" s="205">
        <v>3</v>
      </c>
      <c r="B5" s="206" t="s">
        <v>14</v>
      </c>
      <c r="C5" s="207" t="s">
        <v>8</v>
      </c>
      <c r="D5" s="207" t="s">
        <v>15</v>
      </c>
      <c r="E5" s="210" t="s">
        <v>10</v>
      </c>
      <c r="F5" s="208"/>
      <c r="G5" s="198"/>
      <c r="H5" s="209"/>
      <c r="I5" s="209"/>
      <c r="J5" s="209"/>
      <c r="K5" s="209"/>
    </row>
    <row r="6" s="175" customFormat="1" ht="33" customHeight="1" spans="1:11">
      <c r="A6" s="205">
        <v>4</v>
      </c>
      <c r="B6" s="206" t="s">
        <v>16</v>
      </c>
      <c r="C6" s="207" t="s">
        <v>8</v>
      </c>
      <c r="D6" s="207" t="s">
        <v>17</v>
      </c>
      <c r="E6" s="210" t="s">
        <v>13</v>
      </c>
      <c r="F6" s="211"/>
      <c r="G6" s="198"/>
      <c r="H6" s="196"/>
      <c r="I6" s="196"/>
      <c r="J6" s="196"/>
      <c r="K6" s="196"/>
    </row>
    <row r="7" s="175" customFormat="1" ht="33.95" customHeight="1" spans="1:11">
      <c r="A7" s="205">
        <v>5</v>
      </c>
      <c r="B7" s="206" t="s">
        <v>18</v>
      </c>
      <c r="C7" s="207" t="s">
        <v>19</v>
      </c>
      <c r="D7" s="207" t="s">
        <v>20</v>
      </c>
      <c r="E7" s="210" t="s">
        <v>13</v>
      </c>
      <c r="F7" s="211"/>
      <c r="G7" s="198"/>
      <c r="H7" s="196"/>
      <c r="I7" s="196"/>
      <c r="J7" s="196"/>
      <c r="K7" s="196"/>
    </row>
    <row r="8" s="194" customFormat="1" ht="27.95" customHeight="1" spans="1:11">
      <c r="A8" s="205">
        <v>6</v>
      </c>
      <c r="B8" s="210" t="s">
        <v>21</v>
      </c>
      <c r="C8" s="210" t="s">
        <v>8</v>
      </c>
      <c r="D8" s="210" t="s">
        <v>22</v>
      </c>
      <c r="E8" s="210" t="s">
        <v>10</v>
      </c>
      <c r="F8" s="212"/>
      <c r="G8" s="213"/>
      <c r="H8" s="214"/>
      <c r="I8" s="214"/>
      <c r="J8" s="214"/>
      <c r="K8" s="214"/>
    </row>
    <row r="9" s="175" customFormat="1" ht="27.95" customHeight="1" spans="1:11">
      <c r="A9" s="205">
        <v>7</v>
      </c>
      <c r="B9" s="206" t="s">
        <v>23</v>
      </c>
      <c r="C9" s="207" t="s">
        <v>8</v>
      </c>
      <c r="D9" s="207" t="s">
        <v>24</v>
      </c>
      <c r="E9" s="210" t="s">
        <v>10</v>
      </c>
      <c r="F9" s="211"/>
      <c r="H9" s="196"/>
      <c r="I9" s="196"/>
      <c r="J9" s="196"/>
      <c r="K9" s="196"/>
    </row>
    <row r="10" s="175" customFormat="1" ht="33" customHeight="1" spans="1:11">
      <c r="A10" s="205">
        <v>8</v>
      </c>
      <c r="B10" s="206" t="s">
        <v>25</v>
      </c>
      <c r="C10" s="207" t="s">
        <v>8</v>
      </c>
      <c r="D10" s="207" t="s">
        <v>26</v>
      </c>
      <c r="E10" s="210" t="s">
        <v>10</v>
      </c>
      <c r="F10" s="211"/>
      <c r="G10" s="198"/>
      <c r="H10" s="196"/>
      <c r="I10" s="196"/>
      <c r="J10" s="196"/>
      <c r="K10" s="196"/>
    </row>
    <row r="11" s="175" customFormat="1" ht="33" customHeight="1" spans="1:11">
      <c r="A11" s="205">
        <v>9</v>
      </c>
      <c r="B11" s="206" t="s">
        <v>27</v>
      </c>
      <c r="C11" s="207" t="s">
        <v>28</v>
      </c>
      <c r="D11" s="207" t="s">
        <v>29</v>
      </c>
      <c r="E11" s="210" t="s">
        <v>10</v>
      </c>
      <c r="F11" s="211"/>
      <c r="G11" s="198"/>
      <c r="H11" s="196"/>
      <c r="I11" s="196"/>
      <c r="J11" s="196"/>
      <c r="K11" s="196"/>
    </row>
    <row r="12" s="175" customFormat="1" ht="33" customHeight="1" spans="1:11">
      <c r="A12" s="205">
        <v>10</v>
      </c>
      <c r="B12" s="206" t="s">
        <v>30</v>
      </c>
      <c r="C12" s="207" t="s">
        <v>8</v>
      </c>
      <c r="D12" s="207" t="s">
        <v>31</v>
      </c>
      <c r="E12" s="210" t="s">
        <v>10</v>
      </c>
      <c r="F12" s="208"/>
      <c r="G12" s="198"/>
      <c r="H12" s="196"/>
      <c r="I12" s="196"/>
      <c r="J12" s="196"/>
      <c r="K12" s="196"/>
    </row>
    <row r="13" s="175" customFormat="1" ht="33" customHeight="1" spans="1:11">
      <c r="A13" s="205">
        <v>11</v>
      </c>
      <c r="B13" s="206" t="s">
        <v>32</v>
      </c>
      <c r="C13" s="207" t="s">
        <v>8</v>
      </c>
      <c r="D13" s="207" t="s">
        <v>33</v>
      </c>
      <c r="E13" s="210" t="s">
        <v>10</v>
      </c>
      <c r="F13" s="208"/>
      <c r="G13" s="198"/>
      <c r="H13" s="196"/>
      <c r="I13" s="196"/>
      <c r="J13" s="196"/>
      <c r="K13" s="196"/>
    </row>
    <row r="14" s="193" customFormat="1" ht="29.1" customHeight="1" spans="1:11">
      <c r="A14" s="205">
        <v>12</v>
      </c>
      <c r="B14" s="206" t="s">
        <v>34</v>
      </c>
      <c r="C14" s="207" t="s">
        <v>35</v>
      </c>
      <c r="D14" s="207" t="s">
        <v>36</v>
      </c>
      <c r="E14" s="210" t="s">
        <v>10</v>
      </c>
      <c r="F14" s="208"/>
      <c r="G14" s="215"/>
      <c r="H14" s="209"/>
      <c r="I14" s="209"/>
      <c r="J14" s="209"/>
      <c r="K14" s="209"/>
    </row>
    <row r="15" s="193" customFormat="1" ht="29.1" customHeight="1" spans="1:11">
      <c r="A15" s="205"/>
      <c r="B15" s="206" t="s">
        <v>37</v>
      </c>
      <c r="C15" s="207" t="s">
        <v>8</v>
      </c>
      <c r="D15" s="207" t="s">
        <v>38</v>
      </c>
      <c r="E15" s="210" t="s">
        <v>10</v>
      </c>
      <c r="F15" s="208"/>
      <c r="G15" s="215"/>
      <c r="H15" s="209"/>
      <c r="I15" s="209"/>
      <c r="J15" s="209"/>
      <c r="K15" s="209"/>
    </row>
    <row r="16" s="175" customFormat="1" ht="47.1" customHeight="1" spans="1:11">
      <c r="A16" s="205">
        <v>13</v>
      </c>
      <c r="B16" s="207" t="s">
        <v>39</v>
      </c>
      <c r="C16" s="207" t="s">
        <v>40</v>
      </c>
      <c r="D16" s="207" t="s">
        <v>41</v>
      </c>
      <c r="E16" s="207" t="s">
        <v>42</v>
      </c>
      <c r="F16" s="208"/>
      <c r="G16" s="198"/>
      <c r="H16" s="196"/>
      <c r="I16" s="196"/>
      <c r="J16" s="196"/>
      <c r="K16" s="196"/>
    </row>
    <row r="17" s="175" customFormat="1" spans="1:11">
      <c r="A17" s="216" t="s">
        <v>43</v>
      </c>
      <c r="B17" s="217"/>
      <c r="C17" s="217" t="s">
        <v>44</v>
      </c>
      <c r="D17" s="217"/>
      <c r="E17" s="217"/>
      <c r="F17" s="218"/>
      <c r="G17" s="198"/>
      <c r="H17" s="196"/>
      <c r="I17" s="196"/>
      <c r="J17" s="196"/>
      <c r="K17" s="196"/>
    </row>
    <row r="18" s="175" customFormat="1" spans="1:11">
      <c r="A18" s="216"/>
      <c r="B18" s="217"/>
      <c r="C18" s="217"/>
      <c r="D18" s="217"/>
      <c r="E18" s="217"/>
      <c r="F18" s="218"/>
      <c r="G18" s="198"/>
      <c r="H18" s="196"/>
      <c r="I18" s="196"/>
      <c r="J18" s="196"/>
      <c r="K18" s="196"/>
    </row>
    <row r="19" s="175" customFormat="1" ht="15" spans="1:11">
      <c r="A19" s="219"/>
      <c r="B19" s="220"/>
      <c r="C19" s="220"/>
      <c r="D19" s="220"/>
      <c r="E19" s="220"/>
      <c r="F19" s="221"/>
      <c r="G19" s="198"/>
      <c r="H19" s="196"/>
      <c r="I19" s="196"/>
      <c r="J19" s="196"/>
      <c r="K19" s="196"/>
    </row>
  </sheetData>
  <mergeCells count="3">
    <mergeCell ref="A1:F1"/>
    <mergeCell ref="A17:B19"/>
    <mergeCell ref="C17:F19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9"/>
  <sheetViews>
    <sheetView workbookViewId="0">
      <selection activeCell="J20" sqref="J20"/>
    </sheetView>
  </sheetViews>
  <sheetFormatPr defaultColWidth="9" defaultRowHeight="14.25" outlineLevelCol="6"/>
  <cols>
    <col min="1" max="1" width="10.5" style="175" customWidth="1"/>
    <col min="2" max="2" width="10.375" style="175" customWidth="1"/>
    <col min="3" max="3" width="6" style="175" customWidth="1"/>
    <col min="4" max="4" width="12.75" style="175" customWidth="1"/>
    <col min="5" max="6" width="10.625" style="175" customWidth="1"/>
    <col min="7" max="7" width="13.5" style="175" customWidth="1"/>
    <col min="8" max="16384" width="9" style="175"/>
  </cols>
  <sheetData>
    <row r="1" s="175" customFormat="1" ht="32.1" customHeight="1" spans="1:7">
      <c r="A1" s="176" t="s">
        <v>16</v>
      </c>
      <c r="B1" s="176"/>
      <c r="C1" s="176"/>
      <c r="D1" s="176"/>
      <c r="E1" s="176"/>
      <c r="F1" s="176"/>
      <c r="G1" s="176"/>
    </row>
    <row r="2" s="175" customFormat="1" ht="24" customHeight="1" spans="1:1">
      <c r="A2" s="175" t="s">
        <v>45</v>
      </c>
    </row>
    <row r="3" s="175" customFormat="1" ht="24" customHeight="1" spans="1:7">
      <c r="A3" s="177" t="s">
        <v>46</v>
      </c>
      <c r="B3" s="178"/>
      <c r="C3" s="178"/>
      <c r="D3" s="178"/>
      <c r="E3" s="178"/>
      <c r="F3" s="178"/>
      <c r="G3" s="178"/>
    </row>
    <row r="4" s="175" customFormat="1" ht="24" customHeight="1" spans="1:7">
      <c r="A4" s="178" t="s">
        <v>47</v>
      </c>
      <c r="B4" s="178"/>
      <c r="C4" s="178"/>
      <c r="D4" s="178"/>
      <c r="E4" s="178"/>
      <c r="F4" s="178"/>
      <c r="G4" s="178"/>
    </row>
    <row r="5" s="175" customFormat="1" ht="24" customHeight="1" spans="1:7">
      <c r="A5" s="178" t="s">
        <v>48</v>
      </c>
      <c r="B5" s="178"/>
      <c r="C5" s="178"/>
      <c r="D5" s="178"/>
      <c r="E5" s="178"/>
      <c r="F5" s="178"/>
      <c r="G5" s="178"/>
    </row>
    <row r="6" s="175" customFormat="1" ht="30" customHeight="1" spans="1:7">
      <c r="A6" s="179" t="s">
        <v>1</v>
      </c>
      <c r="B6" s="180" t="s">
        <v>49</v>
      </c>
      <c r="C6" s="180"/>
      <c r="D6" s="180"/>
      <c r="E6" s="179" t="s">
        <v>50</v>
      </c>
      <c r="F6" s="179" t="s">
        <v>51</v>
      </c>
      <c r="G6" s="179" t="s">
        <v>52</v>
      </c>
    </row>
    <row r="7" s="175" customFormat="1" ht="22" customHeight="1" spans="1:7">
      <c r="A7" s="179" t="s">
        <v>53</v>
      </c>
      <c r="B7" s="180" t="s">
        <v>54</v>
      </c>
      <c r="C7" s="180"/>
      <c r="D7" s="180"/>
      <c r="E7" s="180"/>
      <c r="F7" s="180"/>
      <c r="G7" s="181">
        <f>G8+G9+G10</f>
        <v>966500</v>
      </c>
    </row>
    <row r="8" s="175" customFormat="1" ht="22" customHeight="1" spans="1:7">
      <c r="A8" s="179">
        <v>1.1</v>
      </c>
      <c r="B8" s="180" t="s">
        <v>55</v>
      </c>
      <c r="C8" s="180"/>
      <c r="D8" s="180"/>
      <c r="E8" s="180"/>
      <c r="F8" s="180"/>
      <c r="G8" s="181">
        <f>结算明细汇总!F12</f>
        <v>966500.420488479</v>
      </c>
    </row>
    <row r="9" s="175" customFormat="1" ht="22" customHeight="1" spans="1:7">
      <c r="A9" s="179">
        <v>1.2</v>
      </c>
      <c r="B9" s="180" t="s">
        <v>56</v>
      </c>
      <c r="C9" s="180"/>
      <c r="D9" s="180"/>
      <c r="E9" s="180"/>
      <c r="F9" s="180"/>
      <c r="G9" s="181"/>
    </row>
    <row r="10" s="175" customFormat="1" ht="22" customHeight="1" spans="1:7">
      <c r="A10" s="179">
        <v>1.3</v>
      </c>
      <c r="B10" s="182" t="s">
        <v>57</v>
      </c>
      <c r="C10" s="183"/>
      <c r="D10" s="184"/>
      <c r="E10" s="180"/>
      <c r="F10" s="180"/>
      <c r="G10" s="181">
        <f>结算明细汇总!F13-结算明细汇总!F12</f>
        <v>-0.420488479197957</v>
      </c>
    </row>
    <row r="11" s="175" customFormat="1" ht="22" customHeight="1" spans="1:7">
      <c r="A11" s="179" t="s">
        <v>58</v>
      </c>
      <c r="B11" s="180" t="s">
        <v>59</v>
      </c>
      <c r="C11" s="180"/>
      <c r="D11" s="180"/>
      <c r="E11" s="180"/>
      <c r="F11" s="180"/>
      <c r="G11" s="181"/>
    </row>
    <row r="12" s="175" customFormat="1" ht="22" customHeight="1" spans="1:7">
      <c r="A12" s="179" t="s">
        <v>60</v>
      </c>
      <c r="B12" s="185" t="s">
        <v>61</v>
      </c>
      <c r="C12" s="185"/>
      <c r="D12" s="180" t="s">
        <v>62</v>
      </c>
      <c r="E12" s="186">
        <f>G7+G11</f>
        <v>966500</v>
      </c>
      <c r="F12" s="186"/>
      <c r="G12" s="186"/>
    </row>
    <row r="13" s="175" customFormat="1" ht="22" customHeight="1" spans="1:7">
      <c r="A13" s="179"/>
      <c r="B13" s="185"/>
      <c r="C13" s="185"/>
      <c r="D13" s="180" t="s">
        <v>63</v>
      </c>
      <c r="E13" s="187">
        <f>E12</f>
        <v>966500</v>
      </c>
      <c r="F13" s="187"/>
      <c r="G13" s="187"/>
    </row>
    <row r="14" s="175" customFormat="1" ht="22" customHeight="1" spans="1:7">
      <c r="A14" s="179" t="s">
        <v>64</v>
      </c>
      <c r="B14" s="180" t="s">
        <v>65</v>
      </c>
      <c r="C14" s="180"/>
      <c r="D14" s="180"/>
      <c r="E14" s="188">
        <v>0</v>
      </c>
      <c r="F14" s="188"/>
      <c r="G14" s="188"/>
    </row>
    <row r="15" s="175" customFormat="1" ht="22" customHeight="1" spans="1:7">
      <c r="A15" s="179">
        <v>4.1</v>
      </c>
      <c r="B15" s="180" t="s">
        <v>66</v>
      </c>
      <c r="C15" s="180"/>
      <c r="D15" s="180"/>
      <c r="E15" s="188">
        <v>0</v>
      </c>
      <c r="F15" s="188"/>
      <c r="G15" s="188"/>
    </row>
    <row r="16" s="175" customFormat="1" ht="22" customHeight="1" spans="1:7">
      <c r="A16" s="179">
        <v>4.2</v>
      </c>
      <c r="B16" s="180" t="s">
        <v>67</v>
      </c>
      <c r="C16" s="180"/>
      <c r="D16" s="180"/>
      <c r="E16" s="188">
        <v>0</v>
      </c>
      <c r="F16" s="188"/>
      <c r="G16" s="188"/>
    </row>
    <row r="17" s="175" customFormat="1" ht="22" customHeight="1" spans="1:7">
      <c r="A17" s="179" t="s">
        <v>68</v>
      </c>
      <c r="B17" s="180" t="s">
        <v>69</v>
      </c>
      <c r="C17" s="180"/>
      <c r="D17" s="180"/>
      <c r="E17" s="188">
        <v>0</v>
      </c>
      <c r="F17" s="188"/>
      <c r="G17" s="188"/>
    </row>
    <row r="18" s="175" customFormat="1" ht="22" customHeight="1" spans="1:7">
      <c r="A18" s="179">
        <v>5.1</v>
      </c>
      <c r="B18" s="180" t="s">
        <v>70</v>
      </c>
      <c r="C18" s="180"/>
      <c r="D18" s="180"/>
      <c r="E18" s="188">
        <v>0</v>
      </c>
      <c r="F18" s="188"/>
      <c r="G18" s="188"/>
    </row>
    <row r="19" s="175" customFormat="1" ht="22" customHeight="1" spans="1:7">
      <c r="A19" s="179">
        <v>5.2</v>
      </c>
      <c r="B19" s="180" t="s">
        <v>71</v>
      </c>
      <c r="C19" s="180"/>
      <c r="D19" s="180"/>
      <c r="E19" s="188">
        <v>0</v>
      </c>
      <c r="F19" s="188"/>
      <c r="G19" s="188"/>
    </row>
    <row r="20" s="175" customFormat="1" ht="22" customHeight="1" spans="1:7">
      <c r="A20" s="179" t="s">
        <v>72</v>
      </c>
      <c r="B20" s="180" t="s">
        <v>73</v>
      </c>
      <c r="C20" s="180" t="s">
        <v>62</v>
      </c>
      <c r="D20" s="180"/>
      <c r="E20" s="186">
        <f>E12</f>
        <v>966500</v>
      </c>
      <c r="F20" s="186"/>
      <c r="G20" s="186"/>
    </row>
    <row r="21" s="175" customFormat="1" ht="22" customHeight="1" spans="1:7">
      <c r="A21" s="179"/>
      <c r="B21" s="180"/>
      <c r="C21" s="180" t="s">
        <v>63</v>
      </c>
      <c r="D21" s="180"/>
      <c r="E21" s="187">
        <f>E13</f>
        <v>966500</v>
      </c>
      <c r="F21" s="187"/>
      <c r="G21" s="187"/>
    </row>
    <row r="22" s="175" customFormat="1" ht="22" customHeight="1" spans="1:7">
      <c r="A22" s="179" t="s">
        <v>74</v>
      </c>
      <c r="B22" s="180" t="s">
        <v>75</v>
      </c>
      <c r="C22" s="180" t="s">
        <v>62</v>
      </c>
      <c r="D22" s="180"/>
      <c r="E22" s="186">
        <f>E12</f>
        <v>966500</v>
      </c>
      <c r="F22" s="186"/>
      <c r="G22" s="186"/>
    </row>
    <row r="23" s="175" customFormat="1" ht="22" customHeight="1" spans="1:7">
      <c r="A23" s="179"/>
      <c r="B23" s="180"/>
      <c r="C23" s="180" t="s">
        <v>63</v>
      </c>
      <c r="D23" s="180"/>
      <c r="E23" s="187">
        <f>E13</f>
        <v>966500</v>
      </c>
      <c r="F23" s="187"/>
      <c r="G23" s="187"/>
    </row>
    <row r="24" s="175" customFormat="1" spans="1:7">
      <c r="A24" s="189"/>
      <c r="B24" s="189"/>
      <c r="C24" s="189"/>
      <c r="D24" s="189"/>
      <c r="E24" s="189"/>
      <c r="F24" s="189"/>
      <c r="G24" s="189"/>
    </row>
    <row r="25" s="175" customFormat="1" ht="27" customHeight="1" spans="1:7">
      <c r="A25" s="190" t="s">
        <v>76</v>
      </c>
      <c r="B25" s="190"/>
      <c r="C25" s="190"/>
      <c r="D25" s="190"/>
      <c r="E25" s="191" t="s">
        <v>77</v>
      </c>
      <c r="F25" s="190"/>
      <c r="G25" s="190"/>
    </row>
    <row r="26" s="175" customFormat="1" spans="1:1">
      <c r="A26" s="192"/>
    </row>
    <row r="27" s="175" customFormat="1" spans="1:1">
      <c r="A27" s="192"/>
    </row>
    <row r="28" s="175" customFormat="1" spans="1:7">
      <c r="A28" s="190" t="s">
        <v>78</v>
      </c>
      <c r="B28" s="190"/>
      <c r="C28" s="190"/>
      <c r="D28" s="190"/>
      <c r="E28" s="190" t="s">
        <v>79</v>
      </c>
      <c r="F28" s="190"/>
      <c r="G28" s="190"/>
    </row>
    <row r="29" s="175" customFormat="1" spans="1:1">
      <c r="A29" s="192"/>
    </row>
  </sheetData>
  <mergeCells count="40">
    <mergeCell ref="A1:G1"/>
    <mergeCell ref="A2:G2"/>
    <mergeCell ref="A3:G3"/>
    <mergeCell ref="A4:G4"/>
    <mergeCell ref="A5:G5"/>
    <mergeCell ref="B6:D6"/>
    <mergeCell ref="B7:D7"/>
    <mergeCell ref="B8:D8"/>
    <mergeCell ref="B9:D9"/>
    <mergeCell ref="B10:D10"/>
    <mergeCell ref="B11:D11"/>
    <mergeCell ref="E11:F11"/>
    <mergeCell ref="E12:G12"/>
    <mergeCell ref="E13:G13"/>
    <mergeCell ref="B14:D14"/>
    <mergeCell ref="E14:G14"/>
    <mergeCell ref="B15:D15"/>
    <mergeCell ref="E15:G15"/>
    <mergeCell ref="B16:D16"/>
    <mergeCell ref="E16:G16"/>
    <mergeCell ref="B17:D17"/>
    <mergeCell ref="E17:G17"/>
    <mergeCell ref="B18:D18"/>
    <mergeCell ref="E18:G18"/>
    <mergeCell ref="B19:D19"/>
    <mergeCell ref="E19:G19"/>
    <mergeCell ref="C20:D20"/>
    <mergeCell ref="E20:G20"/>
    <mergeCell ref="C21:D21"/>
    <mergeCell ref="E21:G21"/>
    <mergeCell ref="C22:D22"/>
    <mergeCell ref="E22:G22"/>
    <mergeCell ref="C23:D23"/>
    <mergeCell ref="E23:G23"/>
    <mergeCell ref="A12:A13"/>
    <mergeCell ref="A20:A21"/>
    <mergeCell ref="A22:A23"/>
    <mergeCell ref="B20:B21"/>
    <mergeCell ref="B22:B23"/>
    <mergeCell ref="B12:C13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5"/>
  <sheetViews>
    <sheetView view="pageBreakPreview" zoomScale="143" zoomScaleNormal="100" workbookViewId="0">
      <selection activeCell="H12" sqref="H12"/>
    </sheetView>
  </sheetViews>
  <sheetFormatPr defaultColWidth="9" defaultRowHeight="14.25" outlineLevelCol="6"/>
  <cols>
    <col min="1" max="1" width="6.125" style="153" customWidth="1"/>
    <col min="2" max="3" width="10.625" style="153" customWidth="1"/>
    <col min="4" max="5" width="14.125" style="153" customWidth="1"/>
    <col min="6" max="6" width="24.625" style="153" customWidth="1"/>
    <col min="7" max="7" width="11.125" style="153" customWidth="1"/>
    <col min="8" max="8" width="17.625" style="153" customWidth="1"/>
    <col min="9" max="9" width="9" style="153"/>
    <col min="10" max="10" width="9.375" style="153"/>
    <col min="11" max="249" width="9" style="153"/>
    <col min="250" max="250" width="6.125" style="153" customWidth="1"/>
    <col min="251" max="251" width="12.125" style="153" customWidth="1"/>
    <col min="252" max="252" width="10.625" style="153" customWidth="1"/>
    <col min="253" max="253" width="19" style="153" customWidth="1"/>
    <col min="254" max="254" width="18.125" style="153" customWidth="1"/>
    <col min="255" max="255" width="22.5" style="153" customWidth="1"/>
    <col min="256" max="261" width="9" style="153" hidden="1" customWidth="1"/>
    <col min="262" max="505" width="9" style="153"/>
    <col min="506" max="506" width="6.125" style="153" customWidth="1"/>
    <col min="507" max="507" width="12.125" style="153" customWidth="1"/>
    <col min="508" max="508" width="10.625" style="153" customWidth="1"/>
    <col min="509" max="509" width="19" style="153" customWidth="1"/>
    <col min="510" max="510" width="18.125" style="153" customWidth="1"/>
    <col min="511" max="511" width="22.5" style="153" customWidth="1"/>
    <col min="512" max="517" width="9" style="153" hidden="1" customWidth="1"/>
    <col min="518" max="761" width="9" style="153"/>
    <col min="762" max="762" width="6.125" style="153" customWidth="1"/>
    <col min="763" max="763" width="12.125" style="153" customWidth="1"/>
    <col min="764" max="764" width="10.625" style="153" customWidth="1"/>
    <col min="765" max="765" width="19" style="153" customWidth="1"/>
    <col min="766" max="766" width="18.125" style="153" customWidth="1"/>
    <col min="767" max="767" width="22.5" style="153" customWidth="1"/>
    <col min="768" max="773" width="9" style="153" hidden="1" customWidth="1"/>
    <col min="774" max="1017" width="9" style="153"/>
    <col min="1018" max="1018" width="6.125" style="153" customWidth="1"/>
    <col min="1019" max="1019" width="12.125" style="153" customWidth="1"/>
    <col min="1020" max="1020" width="10.625" style="153" customWidth="1"/>
    <col min="1021" max="1021" width="19" style="153" customWidth="1"/>
    <col min="1022" max="1022" width="18.125" style="153" customWidth="1"/>
    <col min="1023" max="1023" width="22.5" style="153" customWidth="1"/>
    <col min="1024" max="1029" width="9" style="153" hidden="1" customWidth="1"/>
    <col min="1030" max="1273" width="9" style="153"/>
    <col min="1274" max="1274" width="6.125" style="153" customWidth="1"/>
    <col min="1275" max="1275" width="12.125" style="153" customWidth="1"/>
    <col min="1276" max="1276" width="10.625" style="153" customWidth="1"/>
    <col min="1277" max="1277" width="19" style="153" customWidth="1"/>
    <col min="1278" max="1278" width="18.125" style="153" customWidth="1"/>
    <col min="1279" max="1279" width="22.5" style="153" customWidth="1"/>
    <col min="1280" max="1285" width="9" style="153" hidden="1" customWidth="1"/>
    <col min="1286" max="1529" width="9" style="153"/>
    <col min="1530" max="1530" width="6.125" style="153" customWidth="1"/>
    <col min="1531" max="1531" width="12.125" style="153" customWidth="1"/>
    <col min="1532" max="1532" width="10.625" style="153" customWidth="1"/>
    <col min="1533" max="1533" width="19" style="153" customWidth="1"/>
    <col min="1534" max="1534" width="18.125" style="153" customWidth="1"/>
    <col min="1535" max="1535" width="22.5" style="153" customWidth="1"/>
    <col min="1536" max="1541" width="9" style="153" hidden="1" customWidth="1"/>
    <col min="1542" max="1785" width="9" style="153"/>
    <col min="1786" max="1786" width="6.125" style="153" customWidth="1"/>
    <col min="1787" max="1787" width="12.125" style="153" customWidth="1"/>
    <col min="1788" max="1788" width="10.625" style="153" customWidth="1"/>
    <col min="1789" max="1789" width="19" style="153" customWidth="1"/>
    <col min="1790" max="1790" width="18.125" style="153" customWidth="1"/>
    <col min="1791" max="1791" width="22.5" style="153" customWidth="1"/>
    <col min="1792" max="1797" width="9" style="153" hidden="1" customWidth="1"/>
    <col min="1798" max="2041" width="9" style="153"/>
    <col min="2042" max="2042" width="6.125" style="153" customWidth="1"/>
    <col min="2043" max="2043" width="12.125" style="153" customWidth="1"/>
    <col min="2044" max="2044" width="10.625" style="153" customWidth="1"/>
    <col min="2045" max="2045" width="19" style="153" customWidth="1"/>
    <col min="2046" max="2046" width="18.125" style="153" customWidth="1"/>
    <col min="2047" max="2047" width="22.5" style="153" customWidth="1"/>
    <col min="2048" max="2053" width="9" style="153" hidden="1" customWidth="1"/>
    <col min="2054" max="2297" width="9" style="153"/>
    <col min="2298" max="2298" width="6.125" style="153" customWidth="1"/>
    <col min="2299" max="2299" width="12.125" style="153" customWidth="1"/>
    <col min="2300" max="2300" width="10.625" style="153" customWidth="1"/>
    <col min="2301" max="2301" width="19" style="153" customWidth="1"/>
    <col min="2302" max="2302" width="18.125" style="153" customWidth="1"/>
    <col min="2303" max="2303" width="22.5" style="153" customWidth="1"/>
    <col min="2304" max="2309" width="9" style="153" hidden="1" customWidth="1"/>
    <col min="2310" max="2553" width="9" style="153"/>
    <col min="2554" max="2554" width="6.125" style="153" customWidth="1"/>
    <col min="2555" max="2555" width="12.125" style="153" customWidth="1"/>
    <col min="2556" max="2556" width="10.625" style="153" customWidth="1"/>
    <col min="2557" max="2557" width="19" style="153" customWidth="1"/>
    <col min="2558" max="2558" width="18.125" style="153" customWidth="1"/>
    <col min="2559" max="2559" width="22.5" style="153" customWidth="1"/>
    <col min="2560" max="2565" width="9" style="153" hidden="1" customWidth="1"/>
    <col min="2566" max="2809" width="9" style="153"/>
    <col min="2810" max="2810" width="6.125" style="153" customWidth="1"/>
    <col min="2811" max="2811" width="12.125" style="153" customWidth="1"/>
    <col min="2812" max="2812" width="10.625" style="153" customWidth="1"/>
    <col min="2813" max="2813" width="19" style="153" customWidth="1"/>
    <col min="2814" max="2814" width="18.125" style="153" customWidth="1"/>
    <col min="2815" max="2815" width="22.5" style="153" customWidth="1"/>
    <col min="2816" max="2821" width="9" style="153" hidden="1" customWidth="1"/>
    <col min="2822" max="3065" width="9" style="153"/>
    <col min="3066" max="3066" width="6.125" style="153" customWidth="1"/>
    <col min="3067" max="3067" width="12.125" style="153" customWidth="1"/>
    <col min="3068" max="3068" width="10.625" style="153" customWidth="1"/>
    <col min="3069" max="3069" width="19" style="153" customWidth="1"/>
    <col min="3070" max="3070" width="18.125" style="153" customWidth="1"/>
    <col min="3071" max="3071" width="22.5" style="153" customWidth="1"/>
    <col min="3072" max="3077" width="9" style="153" hidden="1" customWidth="1"/>
    <col min="3078" max="3321" width="9" style="153"/>
    <col min="3322" max="3322" width="6.125" style="153" customWidth="1"/>
    <col min="3323" max="3323" width="12.125" style="153" customWidth="1"/>
    <col min="3324" max="3324" width="10.625" style="153" customWidth="1"/>
    <col min="3325" max="3325" width="19" style="153" customWidth="1"/>
    <col min="3326" max="3326" width="18.125" style="153" customWidth="1"/>
    <col min="3327" max="3327" width="22.5" style="153" customWidth="1"/>
    <col min="3328" max="3333" width="9" style="153" hidden="1" customWidth="1"/>
    <col min="3334" max="3577" width="9" style="153"/>
    <col min="3578" max="3578" width="6.125" style="153" customWidth="1"/>
    <col min="3579" max="3579" width="12.125" style="153" customWidth="1"/>
    <col min="3580" max="3580" width="10.625" style="153" customWidth="1"/>
    <col min="3581" max="3581" width="19" style="153" customWidth="1"/>
    <col min="3582" max="3582" width="18.125" style="153" customWidth="1"/>
    <col min="3583" max="3583" width="22.5" style="153" customWidth="1"/>
    <col min="3584" max="3589" width="9" style="153" hidden="1" customWidth="1"/>
    <col min="3590" max="3833" width="9" style="153"/>
    <col min="3834" max="3834" width="6.125" style="153" customWidth="1"/>
    <col min="3835" max="3835" width="12.125" style="153" customWidth="1"/>
    <col min="3836" max="3836" width="10.625" style="153" customWidth="1"/>
    <col min="3837" max="3837" width="19" style="153" customWidth="1"/>
    <col min="3838" max="3838" width="18.125" style="153" customWidth="1"/>
    <col min="3839" max="3839" width="22.5" style="153" customWidth="1"/>
    <col min="3840" max="3845" width="9" style="153" hidden="1" customWidth="1"/>
    <col min="3846" max="4089" width="9" style="153"/>
    <col min="4090" max="4090" width="6.125" style="153" customWidth="1"/>
    <col min="4091" max="4091" width="12.125" style="153" customWidth="1"/>
    <col min="4092" max="4092" width="10.625" style="153" customWidth="1"/>
    <col min="4093" max="4093" width="19" style="153" customWidth="1"/>
    <col min="4094" max="4094" width="18.125" style="153" customWidth="1"/>
    <col min="4095" max="4095" width="22.5" style="153" customWidth="1"/>
    <col min="4096" max="4101" width="9" style="153" hidden="1" customWidth="1"/>
    <col min="4102" max="4345" width="9" style="153"/>
    <col min="4346" max="4346" width="6.125" style="153" customWidth="1"/>
    <col min="4347" max="4347" width="12.125" style="153" customWidth="1"/>
    <col min="4348" max="4348" width="10.625" style="153" customWidth="1"/>
    <col min="4349" max="4349" width="19" style="153" customWidth="1"/>
    <col min="4350" max="4350" width="18.125" style="153" customWidth="1"/>
    <col min="4351" max="4351" width="22.5" style="153" customWidth="1"/>
    <col min="4352" max="4357" width="9" style="153" hidden="1" customWidth="1"/>
    <col min="4358" max="4601" width="9" style="153"/>
    <col min="4602" max="4602" width="6.125" style="153" customWidth="1"/>
    <col min="4603" max="4603" width="12.125" style="153" customWidth="1"/>
    <col min="4604" max="4604" width="10.625" style="153" customWidth="1"/>
    <col min="4605" max="4605" width="19" style="153" customWidth="1"/>
    <col min="4606" max="4606" width="18.125" style="153" customWidth="1"/>
    <col min="4607" max="4607" width="22.5" style="153" customWidth="1"/>
    <col min="4608" max="4613" width="9" style="153" hidden="1" customWidth="1"/>
    <col min="4614" max="4857" width="9" style="153"/>
    <col min="4858" max="4858" width="6.125" style="153" customWidth="1"/>
    <col min="4859" max="4859" width="12.125" style="153" customWidth="1"/>
    <col min="4860" max="4860" width="10.625" style="153" customWidth="1"/>
    <col min="4861" max="4861" width="19" style="153" customWidth="1"/>
    <col min="4862" max="4862" width="18.125" style="153" customWidth="1"/>
    <col min="4863" max="4863" width="22.5" style="153" customWidth="1"/>
    <col min="4864" max="4869" width="9" style="153" hidden="1" customWidth="1"/>
    <col min="4870" max="5113" width="9" style="153"/>
    <col min="5114" max="5114" width="6.125" style="153" customWidth="1"/>
    <col min="5115" max="5115" width="12.125" style="153" customWidth="1"/>
    <col min="5116" max="5116" width="10.625" style="153" customWidth="1"/>
    <col min="5117" max="5117" width="19" style="153" customWidth="1"/>
    <col min="5118" max="5118" width="18.125" style="153" customWidth="1"/>
    <col min="5119" max="5119" width="22.5" style="153" customWidth="1"/>
    <col min="5120" max="5125" width="9" style="153" hidden="1" customWidth="1"/>
    <col min="5126" max="5369" width="9" style="153"/>
    <col min="5370" max="5370" width="6.125" style="153" customWidth="1"/>
    <col min="5371" max="5371" width="12.125" style="153" customWidth="1"/>
    <col min="5372" max="5372" width="10.625" style="153" customWidth="1"/>
    <col min="5373" max="5373" width="19" style="153" customWidth="1"/>
    <col min="5374" max="5374" width="18.125" style="153" customWidth="1"/>
    <col min="5375" max="5375" width="22.5" style="153" customWidth="1"/>
    <col min="5376" max="5381" width="9" style="153" hidden="1" customWidth="1"/>
    <col min="5382" max="5625" width="9" style="153"/>
    <col min="5626" max="5626" width="6.125" style="153" customWidth="1"/>
    <col min="5627" max="5627" width="12.125" style="153" customWidth="1"/>
    <col min="5628" max="5628" width="10.625" style="153" customWidth="1"/>
    <col min="5629" max="5629" width="19" style="153" customWidth="1"/>
    <col min="5630" max="5630" width="18.125" style="153" customWidth="1"/>
    <col min="5631" max="5631" width="22.5" style="153" customWidth="1"/>
    <col min="5632" max="5637" width="9" style="153" hidden="1" customWidth="1"/>
    <col min="5638" max="5881" width="9" style="153"/>
    <col min="5882" max="5882" width="6.125" style="153" customWidth="1"/>
    <col min="5883" max="5883" width="12.125" style="153" customWidth="1"/>
    <col min="5884" max="5884" width="10.625" style="153" customWidth="1"/>
    <col min="5885" max="5885" width="19" style="153" customWidth="1"/>
    <col min="5886" max="5886" width="18.125" style="153" customWidth="1"/>
    <col min="5887" max="5887" width="22.5" style="153" customWidth="1"/>
    <col min="5888" max="5893" width="9" style="153" hidden="1" customWidth="1"/>
    <col min="5894" max="6137" width="9" style="153"/>
    <col min="6138" max="6138" width="6.125" style="153" customWidth="1"/>
    <col min="6139" max="6139" width="12.125" style="153" customWidth="1"/>
    <col min="6140" max="6140" width="10.625" style="153" customWidth="1"/>
    <col min="6141" max="6141" width="19" style="153" customWidth="1"/>
    <col min="6142" max="6142" width="18.125" style="153" customWidth="1"/>
    <col min="6143" max="6143" width="22.5" style="153" customWidth="1"/>
    <col min="6144" max="6149" width="9" style="153" hidden="1" customWidth="1"/>
    <col min="6150" max="6393" width="9" style="153"/>
    <col min="6394" max="6394" width="6.125" style="153" customWidth="1"/>
    <col min="6395" max="6395" width="12.125" style="153" customWidth="1"/>
    <col min="6396" max="6396" width="10.625" style="153" customWidth="1"/>
    <col min="6397" max="6397" width="19" style="153" customWidth="1"/>
    <col min="6398" max="6398" width="18.125" style="153" customWidth="1"/>
    <col min="6399" max="6399" width="22.5" style="153" customWidth="1"/>
    <col min="6400" max="6405" width="9" style="153" hidden="1" customWidth="1"/>
    <col min="6406" max="6649" width="9" style="153"/>
    <col min="6650" max="6650" width="6.125" style="153" customWidth="1"/>
    <col min="6651" max="6651" width="12.125" style="153" customWidth="1"/>
    <col min="6652" max="6652" width="10.625" style="153" customWidth="1"/>
    <col min="6653" max="6653" width="19" style="153" customWidth="1"/>
    <col min="6654" max="6654" width="18.125" style="153" customWidth="1"/>
    <col min="6655" max="6655" width="22.5" style="153" customWidth="1"/>
    <col min="6656" max="6661" width="9" style="153" hidden="1" customWidth="1"/>
    <col min="6662" max="6905" width="9" style="153"/>
    <col min="6906" max="6906" width="6.125" style="153" customWidth="1"/>
    <col min="6907" max="6907" width="12.125" style="153" customWidth="1"/>
    <col min="6908" max="6908" width="10.625" style="153" customWidth="1"/>
    <col min="6909" max="6909" width="19" style="153" customWidth="1"/>
    <col min="6910" max="6910" width="18.125" style="153" customWidth="1"/>
    <col min="6911" max="6911" width="22.5" style="153" customWidth="1"/>
    <col min="6912" max="6917" width="9" style="153" hidden="1" customWidth="1"/>
    <col min="6918" max="7161" width="9" style="153"/>
    <col min="7162" max="7162" width="6.125" style="153" customWidth="1"/>
    <col min="7163" max="7163" width="12.125" style="153" customWidth="1"/>
    <col min="7164" max="7164" width="10.625" style="153" customWidth="1"/>
    <col min="7165" max="7165" width="19" style="153" customWidth="1"/>
    <col min="7166" max="7166" width="18.125" style="153" customWidth="1"/>
    <col min="7167" max="7167" width="22.5" style="153" customWidth="1"/>
    <col min="7168" max="7173" width="9" style="153" hidden="1" customWidth="1"/>
    <col min="7174" max="7417" width="9" style="153"/>
    <col min="7418" max="7418" width="6.125" style="153" customWidth="1"/>
    <col min="7419" max="7419" width="12.125" style="153" customWidth="1"/>
    <col min="7420" max="7420" width="10.625" style="153" customWidth="1"/>
    <col min="7421" max="7421" width="19" style="153" customWidth="1"/>
    <col min="7422" max="7422" width="18.125" style="153" customWidth="1"/>
    <col min="7423" max="7423" width="22.5" style="153" customWidth="1"/>
    <col min="7424" max="7429" width="9" style="153" hidden="1" customWidth="1"/>
    <col min="7430" max="7673" width="9" style="153"/>
    <col min="7674" max="7674" width="6.125" style="153" customWidth="1"/>
    <col min="7675" max="7675" width="12.125" style="153" customWidth="1"/>
    <col min="7676" max="7676" width="10.625" style="153" customWidth="1"/>
    <col min="7677" max="7677" width="19" style="153" customWidth="1"/>
    <col min="7678" max="7678" width="18.125" style="153" customWidth="1"/>
    <col min="7679" max="7679" width="22.5" style="153" customWidth="1"/>
    <col min="7680" max="7685" width="9" style="153" hidden="1" customWidth="1"/>
    <col min="7686" max="7929" width="9" style="153"/>
    <col min="7930" max="7930" width="6.125" style="153" customWidth="1"/>
    <col min="7931" max="7931" width="12.125" style="153" customWidth="1"/>
    <col min="7932" max="7932" width="10.625" style="153" customWidth="1"/>
    <col min="7933" max="7933" width="19" style="153" customWidth="1"/>
    <col min="7934" max="7934" width="18.125" style="153" customWidth="1"/>
    <col min="7935" max="7935" width="22.5" style="153" customWidth="1"/>
    <col min="7936" max="7941" width="9" style="153" hidden="1" customWidth="1"/>
    <col min="7942" max="8185" width="9" style="153"/>
    <col min="8186" max="8186" width="6.125" style="153" customWidth="1"/>
    <col min="8187" max="8187" width="12.125" style="153" customWidth="1"/>
    <col min="8188" max="8188" width="10.625" style="153" customWidth="1"/>
    <col min="8189" max="8189" width="19" style="153" customWidth="1"/>
    <col min="8190" max="8190" width="18.125" style="153" customWidth="1"/>
    <col min="8191" max="8191" width="22.5" style="153" customWidth="1"/>
    <col min="8192" max="8197" width="9" style="153" hidden="1" customWidth="1"/>
    <col min="8198" max="8441" width="9" style="153"/>
    <col min="8442" max="8442" width="6.125" style="153" customWidth="1"/>
    <col min="8443" max="8443" width="12.125" style="153" customWidth="1"/>
    <col min="8444" max="8444" width="10.625" style="153" customWidth="1"/>
    <col min="8445" max="8445" width="19" style="153" customWidth="1"/>
    <col min="8446" max="8446" width="18.125" style="153" customWidth="1"/>
    <col min="8447" max="8447" width="22.5" style="153" customWidth="1"/>
    <col min="8448" max="8453" width="9" style="153" hidden="1" customWidth="1"/>
    <col min="8454" max="8697" width="9" style="153"/>
    <col min="8698" max="8698" width="6.125" style="153" customWidth="1"/>
    <col min="8699" max="8699" width="12.125" style="153" customWidth="1"/>
    <col min="8700" max="8700" width="10.625" style="153" customWidth="1"/>
    <col min="8701" max="8701" width="19" style="153" customWidth="1"/>
    <col min="8702" max="8702" width="18.125" style="153" customWidth="1"/>
    <col min="8703" max="8703" width="22.5" style="153" customWidth="1"/>
    <col min="8704" max="8709" width="9" style="153" hidden="1" customWidth="1"/>
    <col min="8710" max="8953" width="9" style="153"/>
    <col min="8954" max="8954" width="6.125" style="153" customWidth="1"/>
    <col min="8955" max="8955" width="12.125" style="153" customWidth="1"/>
    <col min="8956" max="8956" width="10.625" style="153" customWidth="1"/>
    <col min="8957" max="8957" width="19" style="153" customWidth="1"/>
    <col min="8958" max="8958" width="18.125" style="153" customWidth="1"/>
    <col min="8959" max="8959" width="22.5" style="153" customWidth="1"/>
    <col min="8960" max="8965" width="9" style="153" hidden="1" customWidth="1"/>
    <col min="8966" max="9209" width="9" style="153"/>
    <col min="9210" max="9210" width="6.125" style="153" customWidth="1"/>
    <col min="9211" max="9211" width="12.125" style="153" customWidth="1"/>
    <col min="9212" max="9212" width="10.625" style="153" customWidth="1"/>
    <col min="9213" max="9213" width="19" style="153" customWidth="1"/>
    <col min="9214" max="9214" width="18.125" style="153" customWidth="1"/>
    <col min="9215" max="9215" width="22.5" style="153" customWidth="1"/>
    <col min="9216" max="9221" width="9" style="153" hidden="1" customWidth="1"/>
    <col min="9222" max="9465" width="9" style="153"/>
    <col min="9466" max="9466" width="6.125" style="153" customWidth="1"/>
    <col min="9467" max="9467" width="12.125" style="153" customWidth="1"/>
    <col min="9468" max="9468" width="10.625" style="153" customWidth="1"/>
    <col min="9469" max="9469" width="19" style="153" customWidth="1"/>
    <col min="9470" max="9470" width="18.125" style="153" customWidth="1"/>
    <col min="9471" max="9471" width="22.5" style="153" customWidth="1"/>
    <col min="9472" max="9477" width="9" style="153" hidden="1" customWidth="1"/>
    <col min="9478" max="9721" width="9" style="153"/>
    <col min="9722" max="9722" width="6.125" style="153" customWidth="1"/>
    <col min="9723" max="9723" width="12.125" style="153" customWidth="1"/>
    <col min="9724" max="9724" width="10.625" style="153" customWidth="1"/>
    <col min="9725" max="9725" width="19" style="153" customWidth="1"/>
    <col min="9726" max="9726" width="18.125" style="153" customWidth="1"/>
    <col min="9727" max="9727" width="22.5" style="153" customWidth="1"/>
    <col min="9728" max="9733" width="9" style="153" hidden="1" customWidth="1"/>
    <col min="9734" max="9977" width="9" style="153"/>
    <col min="9978" max="9978" width="6.125" style="153" customWidth="1"/>
    <col min="9979" max="9979" width="12.125" style="153" customWidth="1"/>
    <col min="9980" max="9980" width="10.625" style="153" customWidth="1"/>
    <col min="9981" max="9981" width="19" style="153" customWidth="1"/>
    <col min="9982" max="9982" width="18.125" style="153" customWidth="1"/>
    <col min="9983" max="9983" width="22.5" style="153" customWidth="1"/>
    <col min="9984" max="9989" width="9" style="153" hidden="1" customWidth="1"/>
    <col min="9990" max="10233" width="9" style="153"/>
    <col min="10234" max="10234" width="6.125" style="153" customWidth="1"/>
    <col min="10235" max="10235" width="12.125" style="153" customWidth="1"/>
    <col min="10236" max="10236" width="10.625" style="153" customWidth="1"/>
    <col min="10237" max="10237" width="19" style="153" customWidth="1"/>
    <col min="10238" max="10238" width="18.125" style="153" customWidth="1"/>
    <col min="10239" max="10239" width="22.5" style="153" customWidth="1"/>
    <col min="10240" max="10245" width="9" style="153" hidden="1" customWidth="1"/>
    <col min="10246" max="10489" width="9" style="153"/>
    <col min="10490" max="10490" width="6.125" style="153" customWidth="1"/>
    <col min="10491" max="10491" width="12.125" style="153" customWidth="1"/>
    <col min="10492" max="10492" width="10.625" style="153" customWidth="1"/>
    <col min="10493" max="10493" width="19" style="153" customWidth="1"/>
    <col min="10494" max="10494" width="18.125" style="153" customWidth="1"/>
    <col min="10495" max="10495" width="22.5" style="153" customWidth="1"/>
    <col min="10496" max="10501" width="9" style="153" hidden="1" customWidth="1"/>
    <col min="10502" max="10745" width="9" style="153"/>
    <col min="10746" max="10746" width="6.125" style="153" customWidth="1"/>
    <col min="10747" max="10747" width="12.125" style="153" customWidth="1"/>
    <col min="10748" max="10748" width="10.625" style="153" customWidth="1"/>
    <col min="10749" max="10749" width="19" style="153" customWidth="1"/>
    <col min="10750" max="10750" width="18.125" style="153" customWidth="1"/>
    <col min="10751" max="10751" width="22.5" style="153" customWidth="1"/>
    <col min="10752" max="10757" width="9" style="153" hidden="1" customWidth="1"/>
    <col min="10758" max="11001" width="9" style="153"/>
    <col min="11002" max="11002" width="6.125" style="153" customWidth="1"/>
    <col min="11003" max="11003" width="12.125" style="153" customWidth="1"/>
    <col min="11004" max="11004" width="10.625" style="153" customWidth="1"/>
    <col min="11005" max="11005" width="19" style="153" customWidth="1"/>
    <col min="11006" max="11006" width="18.125" style="153" customWidth="1"/>
    <col min="11007" max="11007" width="22.5" style="153" customWidth="1"/>
    <col min="11008" max="11013" width="9" style="153" hidden="1" customWidth="1"/>
    <col min="11014" max="11257" width="9" style="153"/>
    <col min="11258" max="11258" width="6.125" style="153" customWidth="1"/>
    <col min="11259" max="11259" width="12.125" style="153" customWidth="1"/>
    <col min="11260" max="11260" width="10.625" style="153" customWidth="1"/>
    <col min="11261" max="11261" width="19" style="153" customWidth="1"/>
    <col min="11262" max="11262" width="18.125" style="153" customWidth="1"/>
    <col min="11263" max="11263" width="22.5" style="153" customWidth="1"/>
    <col min="11264" max="11269" width="9" style="153" hidden="1" customWidth="1"/>
    <col min="11270" max="11513" width="9" style="153"/>
    <col min="11514" max="11514" width="6.125" style="153" customWidth="1"/>
    <col min="11515" max="11515" width="12.125" style="153" customWidth="1"/>
    <col min="11516" max="11516" width="10.625" style="153" customWidth="1"/>
    <col min="11517" max="11517" width="19" style="153" customWidth="1"/>
    <col min="11518" max="11518" width="18.125" style="153" customWidth="1"/>
    <col min="11519" max="11519" width="22.5" style="153" customWidth="1"/>
    <col min="11520" max="11525" width="9" style="153" hidden="1" customWidth="1"/>
    <col min="11526" max="11769" width="9" style="153"/>
    <col min="11770" max="11770" width="6.125" style="153" customWidth="1"/>
    <col min="11771" max="11771" width="12.125" style="153" customWidth="1"/>
    <col min="11772" max="11772" width="10.625" style="153" customWidth="1"/>
    <col min="11773" max="11773" width="19" style="153" customWidth="1"/>
    <col min="11774" max="11774" width="18.125" style="153" customWidth="1"/>
    <col min="11775" max="11775" width="22.5" style="153" customWidth="1"/>
    <col min="11776" max="11781" width="9" style="153" hidden="1" customWidth="1"/>
    <col min="11782" max="12025" width="9" style="153"/>
    <col min="12026" max="12026" width="6.125" style="153" customWidth="1"/>
    <col min="12027" max="12027" width="12.125" style="153" customWidth="1"/>
    <col min="12028" max="12028" width="10.625" style="153" customWidth="1"/>
    <col min="12029" max="12029" width="19" style="153" customWidth="1"/>
    <col min="12030" max="12030" width="18.125" style="153" customWidth="1"/>
    <col min="12031" max="12031" width="22.5" style="153" customWidth="1"/>
    <col min="12032" max="12037" width="9" style="153" hidden="1" customWidth="1"/>
    <col min="12038" max="12281" width="9" style="153"/>
    <col min="12282" max="12282" width="6.125" style="153" customWidth="1"/>
    <col min="12283" max="12283" width="12.125" style="153" customWidth="1"/>
    <col min="12284" max="12284" width="10.625" style="153" customWidth="1"/>
    <col min="12285" max="12285" width="19" style="153" customWidth="1"/>
    <col min="12286" max="12286" width="18.125" style="153" customWidth="1"/>
    <col min="12287" max="12287" width="22.5" style="153" customWidth="1"/>
    <col min="12288" max="12293" width="9" style="153" hidden="1" customWidth="1"/>
    <col min="12294" max="12537" width="9" style="153"/>
    <col min="12538" max="12538" width="6.125" style="153" customWidth="1"/>
    <col min="12539" max="12539" width="12.125" style="153" customWidth="1"/>
    <col min="12540" max="12540" width="10.625" style="153" customWidth="1"/>
    <col min="12541" max="12541" width="19" style="153" customWidth="1"/>
    <col min="12542" max="12542" width="18.125" style="153" customWidth="1"/>
    <col min="12543" max="12543" width="22.5" style="153" customWidth="1"/>
    <col min="12544" max="12549" width="9" style="153" hidden="1" customWidth="1"/>
    <col min="12550" max="12793" width="9" style="153"/>
    <col min="12794" max="12794" width="6.125" style="153" customWidth="1"/>
    <col min="12795" max="12795" width="12.125" style="153" customWidth="1"/>
    <col min="12796" max="12796" width="10.625" style="153" customWidth="1"/>
    <col min="12797" max="12797" width="19" style="153" customWidth="1"/>
    <col min="12798" max="12798" width="18.125" style="153" customWidth="1"/>
    <col min="12799" max="12799" width="22.5" style="153" customWidth="1"/>
    <col min="12800" max="12805" width="9" style="153" hidden="1" customWidth="1"/>
    <col min="12806" max="13049" width="9" style="153"/>
    <col min="13050" max="13050" width="6.125" style="153" customWidth="1"/>
    <col min="13051" max="13051" width="12.125" style="153" customWidth="1"/>
    <col min="13052" max="13052" width="10.625" style="153" customWidth="1"/>
    <col min="13053" max="13053" width="19" style="153" customWidth="1"/>
    <col min="13054" max="13054" width="18.125" style="153" customWidth="1"/>
    <col min="13055" max="13055" width="22.5" style="153" customWidth="1"/>
    <col min="13056" max="13061" width="9" style="153" hidden="1" customWidth="1"/>
    <col min="13062" max="13305" width="9" style="153"/>
    <col min="13306" max="13306" width="6.125" style="153" customWidth="1"/>
    <col min="13307" max="13307" width="12.125" style="153" customWidth="1"/>
    <col min="13308" max="13308" width="10.625" style="153" customWidth="1"/>
    <col min="13309" max="13309" width="19" style="153" customWidth="1"/>
    <col min="13310" max="13310" width="18.125" style="153" customWidth="1"/>
    <col min="13311" max="13311" width="22.5" style="153" customWidth="1"/>
    <col min="13312" max="13317" width="9" style="153" hidden="1" customWidth="1"/>
    <col min="13318" max="13561" width="9" style="153"/>
    <col min="13562" max="13562" width="6.125" style="153" customWidth="1"/>
    <col min="13563" max="13563" width="12.125" style="153" customWidth="1"/>
    <col min="13564" max="13564" width="10.625" style="153" customWidth="1"/>
    <col min="13565" max="13565" width="19" style="153" customWidth="1"/>
    <col min="13566" max="13566" width="18.125" style="153" customWidth="1"/>
    <col min="13567" max="13567" width="22.5" style="153" customWidth="1"/>
    <col min="13568" max="13573" width="9" style="153" hidden="1" customWidth="1"/>
    <col min="13574" max="13817" width="9" style="153"/>
    <col min="13818" max="13818" width="6.125" style="153" customWidth="1"/>
    <col min="13819" max="13819" width="12.125" style="153" customWidth="1"/>
    <col min="13820" max="13820" width="10.625" style="153" customWidth="1"/>
    <col min="13821" max="13821" width="19" style="153" customWidth="1"/>
    <col min="13822" max="13822" width="18.125" style="153" customWidth="1"/>
    <col min="13823" max="13823" width="22.5" style="153" customWidth="1"/>
    <col min="13824" max="13829" width="9" style="153" hidden="1" customWidth="1"/>
    <col min="13830" max="14073" width="9" style="153"/>
    <col min="14074" max="14074" width="6.125" style="153" customWidth="1"/>
    <col min="14075" max="14075" width="12.125" style="153" customWidth="1"/>
    <col min="14076" max="14076" width="10.625" style="153" customWidth="1"/>
    <col min="14077" max="14077" width="19" style="153" customWidth="1"/>
    <col min="14078" max="14078" width="18.125" style="153" customWidth="1"/>
    <col min="14079" max="14079" width="22.5" style="153" customWidth="1"/>
    <col min="14080" max="14085" width="9" style="153" hidden="1" customWidth="1"/>
    <col min="14086" max="14329" width="9" style="153"/>
    <col min="14330" max="14330" width="6.125" style="153" customWidth="1"/>
    <col min="14331" max="14331" width="12.125" style="153" customWidth="1"/>
    <col min="14332" max="14332" width="10.625" style="153" customWidth="1"/>
    <col min="14333" max="14333" width="19" style="153" customWidth="1"/>
    <col min="14334" max="14334" width="18.125" style="153" customWidth="1"/>
    <col min="14335" max="14335" width="22.5" style="153" customWidth="1"/>
    <col min="14336" max="14341" width="9" style="153" hidden="1" customWidth="1"/>
    <col min="14342" max="14585" width="9" style="153"/>
    <col min="14586" max="14586" width="6.125" style="153" customWidth="1"/>
    <col min="14587" max="14587" width="12.125" style="153" customWidth="1"/>
    <col min="14588" max="14588" width="10.625" style="153" customWidth="1"/>
    <col min="14589" max="14589" width="19" style="153" customWidth="1"/>
    <col min="14590" max="14590" width="18.125" style="153" customWidth="1"/>
    <col min="14591" max="14591" width="22.5" style="153" customWidth="1"/>
    <col min="14592" max="14597" width="9" style="153" hidden="1" customWidth="1"/>
    <col min="14598" max="14841" width="9" style="153"/>
    <col min="14842" max="14842" width="6.125" style="153" customWidth="1"/>
    <col min="14843" max="14843" width="12.125" style="153" customWidth="1"/>
    <col min="14844" max="14844" width="10.625" style="153" customWidth="1"/>
    <col min="14845" max="14845" width="19" style="153" customWidth="1"/>
    <col min="14846" max="14846" width="18.125" style="153" customWidth="1"/>
    <col min="14847" max="14847" width="22.5" style="153" customWidth="1"/>
    <col min="14848" max="14853" width="9" style="153" hidden="1" customWidth="1"/>
    <col min="14854" max="15097" width="9" style="153"/>
    <col min="15098" max="15098" width="6.125" style="153" customWidth="1"/>
    <col min="15099" max="15099" width="12.125" style="153" customWidth="1"/>
    <col min="15100" max="15100" width="10.625" style="153" customWidth="1"/>
    <col min="15101" max="15101" width="19" style="153" customWidth="1"/>
    <col min="15102" max="15102" width="18.125" style="153" customWidth="1"/>
    <col min="15103" max="15103" width="22.5" style="153" customWidth="1"/>
    <col min="15104" max="15109" width="9" style="153" hidden="1" customWidth="1"/>
    <col min="15110" max="15353" width="9" style="153"/>
    <col min="15354" max="15354" width="6.125" style="153" customWidth="1"/>
    <col min="15355" max="15355" width="12.125" style="153" customWidth="1"/>
    <col min="15356" max="15356" width="10.625" style="153" customWidth="1"/>
    <col min="15357" max="15357" width="19" style="153" customWidth="1"/>
    <col min="15358" max="15358" width="18.125" style="153" customWidth="1"/>
    <col min="15359" max="15359" width="22.5" style="153" customWidth="1"/>
    <col min="15360" max="15365" width="9" style="153" hidden="1" customWidth="1"/>
    <col min="15366" max="15609" width="9" style="153"/>
    <col min="15610" max="15610" width="6.125" style="153" customWidth="1"/>
    <col min="15611" max="15611" width="12.125" style="153" customWidth="1"/>
    <col min="15612" max="15612" width="10.625" style="153" customWidth="1"/>
    <col min="15613" max="15613" width="19" style="153" customWidth="1"/>
    <col min="15614" max="15614" width="18.125" style="153" customWidth="1"/>
    <col min="15615" max="15615" width="22.5" style="153" customWidth="1"/>
    <col min="15616" max="15621" width="9" style="153" hidden="1" customWidth="1"/>
    <col min="15622" max="15865" width="9" style="153"/>
    <col min="15866" max="15866" width="6.125" style="153" customWidth="1"/>
    <col min="15867" max="15867" width="12.125" style="153" customWidth="1"/>
    <col min="15868" max="15868" width="10.625" style="153" customWidth="1"/>
    <col min="15869" max="15869" width="19" style="153" customWidth="1"/>
    <col min="15870" max="15870" width="18.125" style="153" customWidth="1"/>
    <col min="15871" max="15871" width="22.5" style="153" customWidth="1"/>
    <col min="15872" max="15877" width="9" style="153" hidden="1" customWidth="1"/>
    <col min="15878" max="16121" width="9" style="153"/>
    <col min="16122" max="16122" width="6.125" style="153" customWidth="1"/>
    <col min="16123" max="16123" width="12.125" style="153" customWidth="1"/>
    <col min="16124" max="16124" width="10.625" style="153" customWidth="1"/>
    <col min="16125" max="16125" width="19" style="153" customWidth="1"/>
    <col min="16126" max="16126" width="18.125" style="153" customWidth="1"/>
    <col min="16127" max="16127" width="22.5" style="153" customWidth="1"/>
    <col min="16128" max="16133" width="9" style="153" hidden="1" customWidth="1"/>
    <col min="16134" max="16384" width="9" style="153"/>
  </cols>
  <sheetData>
    <row r="1" ht="50.1" customHeight="1" spans="1:7">
      <c r="A1" s="154" t="s">
        <v>80</v>
      </c>
      <c r="B1" s="155"/>
      <c r="C1" s="155"/>
      <c r="D1" s="155"/>
      <c r="E1" s="155"/>
      <c r="F1" s="155"/>
      <c r="G1" s="155"/>
    </row>
    <row r="2" ht="20.1" customHeight="1" spans="1:7">
      <c r="A2" s="156" t="s">
        <v>1</v>
      </c>
      <c r="B2" s="156" t="s">
        <v>81</v>
      </c>
      <c r="C2" s="156"/>
      <c r="D2" s="157" t="s">
        <v>82</v>
      </c>
      <c r="E2" s="157" t="s">
        <v>83</v>
      </c>
      <c r="F2" s="158" t="s">
        <v>84</v>
      </c>
      <c r="G2" s="158" t="s">
        <v>6</v>
      </c>
    </row>
    <row r="3" ht="22" customHeight="1" spans="1:7">
      <c r="A3" s="159">
        <v>1</v>
      </c>
      <c r="B3" s="160" t="s">
        <v>85</v>
      </c>
      <c r="C3" s="160"/>
      <c r="D3" s="161">
        <f>家具!G56</f>
        <v>176</v>
      </c>
      <c r="E3" s="162" t="s">
        <v>86</v>
      </c>
      <c r="F3" s="163">
        <f>家具!K56</f>
        <v>529976.478</v>
      </c>
      <c r="G3" s="159"/>
    </row>
    <row r="4" ht="22" customHeight="1" spans="1:7">
      <c r="A4" s="159">
        <v>2</v>
      </c>
      <c r="B4" s="160" t="s">
        <v>87</v>
      </c>
      <c r="C4" s="160"/>
      <c r="D4" s="161">
        <f>灯具!G25</f>
        <v>51</v>
      </c>
      <c r="E4" s="162" t="s">
        <v>86</v>
      </c>
      <c r="F4" s="163">
        <f>灯具!K25</f>
        <v>168406.56</v>
      </c>
      <c r="G4" s="159"/>
    </row>
    <row r="5" ht="22" customHeight="1" spans="1:7">
      <c r="A5" s="159">
        <v>3</v>
      </c>
      <c r="B5" s="164" t="s">
        <v>88</v>
      </c>
      <c r="C5" s="165"/>
      <c r="D5" s="161">
        <f>窗帘!G27</f>
        <v>30</v>
      </c>
      <c r="E5" s="162" t="s">
        <v>86</v>
      </c>
      <c r="F5" s="163">
        <f>窗帘!K27</f>
        <v>62280</v>
      </c>
      <c r="G5" s="159"/>
    </row>
    <row r="6" ht="22" customHeight="1" spans="1:7">
      <c r="A6" s="159">
        <v>4</v>
      </c>
      <c r="B6" s="164" t="s">
        <v>89</v>
      </c>
      <c r="C6" s="165"/>
      <c r="D6" s="161">
        <f>地毯!G9</f>
        <v>7</v>
      </c>
      <c r="E6" s="162" t="s">
        <v>86</v>
      </c>
      <c r="F6" s="163">
        <f>地毯!K9</f>
        <v>46536</v>
      </c>
      <c r="G6" s="159"/>
    </row>
    <row r="7" ht="22" customHeight="1" spans="1:7">
      <c r="A7" s="159">
        <v>5</v>
      </c>
      <c r="B7" s="164" t="s">
        <v>90</v>
      </c>
      <c r="C7" s="165"/>
      <c r="D7" s="161">
        <f>挂饰!G21</f>
        <v>28</v>
      </c>
      <c r="E7" s="162" t="s">
        <v>86</v>
      </c>
      <c r="F7" s="163">
        <f>挂饰!K21</f>
        <v>84421.3824884793</v>
      </c>
      <c r="G7" s="159"/>
    </row>
    <row r="8" ht="22" customHeight="1" spans="1:7">
      <c r="A8" s="159">
        <v>6</v>
      </c>
      <c r="B8" s="164" t="s">
        <v>91</v>
      </c>
      <c r="C8" s="165"/>
      <c r="D8" s="161">
        <f>雕塑!G7</f>
        <v>18</v>
      </c>
      <c r="E8" s="162" t="s">
        <v>86</v>
      </c>
      <c r="F8" s="163">
        <f>雕塑!K7</f>
        <v>74880</v>
      </c>
      <c r="G8" s="159"/>
    </row>
    <row r="9" ht="26" customHeight="1" spans="1:7">
      <c r="A9" s="159">
        <v>7</v>
      </c>
      <c r="B9" s="166" t="s">
        <v>92</v>
      </c>
      <c r="C9" s="166"/>
      <c r="D9" s="166"/>
      <c r="E9" s="166"/>
      <c r="F9" s="167">
        <f>SUM(F3:F8)</f>
        <v>966500.420488479</v>
      </c>
      <c r="G9" s="159"/>
    </row>
    <row r="10" s="152" customFormat="1" ht="26" customHeight="1" spans="1:7">
      <c r="A10" s="159">
        <v>8</v>
      </c>
      <c r="B10" s="161" t="s">
        <v>93</v>
      </c>
      <c r="C10" s="161"/>
      <c r="D10" s="161"/>
      <c r="E10" s="168">
        <v>0.13</v>
      </c>
      <c r="F10" s="169">
        <f>F9/(1+E10)</f>
        <v>855310.106626973</v>
      </c>
      <c r="G10" s="170" t="s">
        <v>94</v>
      </c>
    </row>
    <row r="11" s="152" customFormat="1" ht="26" customHeight="1" spans="1:7">
      <c r="A11" s="159">
        <v>9</v>
      </c>
      <c r="B11" s="171" t="s">
        <v>95</v>
      </c>
      <c r="C11" s="171"/>
      <c r="D11" s="171"/>
      <c r="E11" s="171"/>
      <c r="F11" s="169">
        <f>F9-F10</f>
        <v>111190.313861506</v>
      </c>
      <c r="G11" s="159"/>
    </row>
    <row r="12" ht="33" customHeight="1" spans="1:7">
      <c r="A12" s="159">
        <v>10</v>
      </c>
      <c r="B12" s="166" t="s">
        <v>96</v>
      </c>
      <c r="C12" s="166"/>
      <c r="D12" s="166"/>
      <c r="E12" s="166"/>
      <c r="F12" s="167">
        <f>F10+F11</f>
        <v>966500.420488479</v>
      </c>
      <c r="G12" s="159"/>
    </row>
    <row r="13" ht="33" customHeight="1" spans="1:7">
      <c r="A13" s="159">
        <v>11</v>
      </c>
      <c r="B13" s="172" t="s">
        <v>97</v>
      </c>
      <c r="C13" s="173"/>
      <c r="D13" s="173"/>
      <c r="E13" s="174"/>
      <c r="F13" s="167">
        <v>966500</v>
      </c>
      <c r="G13" s="159"/>
    </row>
    <row r="14" ht="33" customHeight="1" spans="2:5">
      <c r="B14" s="153" t="s">
        <v>98</v>
      </c>
      <c r="E14" s="153" t="s">
        <v>99</v>
      </c>
    </row>
    <row r="15" ht="33" customHeight="1" spans="2:5">
      <c r="B15" s="153" t="s">
        <v>100</v>
      </c>
      <c r="E15" s="153" t="s">
        <v>100</v>
      </c>
    </row>
  </sheetData>
  <mergeCells count="13">
    <mergeCell ref="A1:G1"/>
    <mergeCell ref="B2:C2"/>
    <mergeCell ref="B3:C3"/>
    <mergeCell ref="B4:C4"/>
    <mergeCell ref="B5:C5"/>
    <mergeCell ref="B6:C6"/>
    <mergeCell ref="B7:C7"/>
    <mergeCell ref="B8:C8"/>
    <mergeCell ref="B9:E9"/>
    <mergeCell ref="B10:D10"/>
    <mergeCell ref="B11:E11"/>
    <mergeCell ref="B12:E12"/>
    <mergeCell ref="B13:E13"/>
  </mergeCells>
  <printOptions horizontalCentered="1"/>
  <pageMargins left="0.393055555555556" right="0.393055555555556" top="0.393055555555556" bottom="0.393055555555556" header="0.196527777777778" footer="0.196527777777778"/>
  <pageSetup paperSize="9" scale="98" fitToHeight="0" orientation="portrait"/>
  <headerFooter alignWithMargins="0"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31"/>
  <sheetViews>
    <sheetView view="pageBreakPreview" zoomScale="85" zoomScaleNormal="100" topLeftCell="A49" workbookViewId="0">
      <selection activeCell="G47" sqref="G47"/>
    </sheetView>
  </sheetViews>
  <sheetFormatPr defaultColWidth="9" defaultRowHeight="14.25"/>
  <cols>
    <col min="1" max="1" width="5.625" style="115" customWidth="1"/>
    <col min="2" max="2" width="8.625" style="116" customWidth="1"/>
    <col min="3" max="3" width="7.375" style="115" customWidth="1"/>
    <col min="4" max="4" width="25.625" style="115" customWidth="1"/>
    <col min="5" max="5" width="11.875" style="115" customWidth="1"/>
    <col min="6" max="6" width="11.875" style="63" customWidth="1"/>
    <col min="7" max="7" width="5.5" style="115" customWidth="1"/>
    <col min="8" max="8" width="6.5" style="115" customWidth="1"/>
    <col min="9" max="9" width="7.125" style="115" customWidth="1"/>
    <col min="10" max="10" width="9.625" style="117" customWidth="1"/>
    <col min="11" max="11" width="11" style="117" customWidth="1"/>
    <col min="12" max="12" width="11.125" style="118" customWidth="1"/>
    <col min="13" max="16384" width="9" style="115"/>
  </cols>
  <sheetData>
    <row r="1" ht="50.1" customHeight="1" spans="1:12">
      <c r="A1" s="119" t="s">
        <v>101</v>
      </c>
      <c r="B1" s="120"/>
      <c r="C1" s="119"/>
      <c r="D1" s="119"/>
      <c r="E1" s="119"/>
      <c r="F1" s="119"/>
      <c r="G1" s="119"/>
      <c r="H1" s="119"/>
      <c r="I1" s="119"/>
      <c r="J1" s="136"/>
      <c r="K1" s="136"/>
      <c r="L1" s="119"/>
    </row>
    <row r="2" s="113" customFormat="1" ht="27" spans="1:12">
      <c r="A2" s="66" t="s">
        <v>102</v>
      </c>
      <c r="B2" s="66" t="s">
        <v>103</v>
      </c>
      <c r="C2" s="66" t="s">
        <v>2</v>
      </c>
      <c r="D2" s="66" t="s">
        <v>104</v>
      </c>
      <c r="E2" s="66" t="s">
        <v>105</v>
      </c>
      <c r="F2" s="66" t="s">
        <v>106</v>
      </c>
      <c r="G2" s="66" t="s">
        <v>82</v>
      </c>
      <c r="H2" s="66" t="s">
        <v>83</v>
      </c>
      <c r="I2" s="66" t="s">
        <v>6</v>
      </c>
      <c r="J2" s="91" t="s">
        <v>107</v>
      </c>
      <c r="K2" s="91" t="s">
        <v>108</v>
      </c>
      <c r="L2" s="66" t="s">
        <v>6</v>
      </c>
    </row>
    <row r="3" s="114" customFormat="1" ht="120" customHeight="1" spans="1:12">
      <c r="A3" s="67" t="s">
        <v>109</v>
      </c>
      <c r="B3" s="74" t="s">
        <v>110</v>
      </c>
      <c r="C3" s="67" t="s">
        <v>111</v>
      </c>
      <c r="D3" s="121"/>
      <c r="E3" s="67" t="s">
        <v>112</v>
      </c>
      <c r="F3" s="67" t="s">
        <v>113</v>
      </c>
      <c r="G3" s="122">
        <v>24</v>
      </c>
      <c r="H3" s="123" t="s">
        <v>114</v>
      </c>
      <c r="I3" s="123"/>
      <c r="J3" s="137">
        <v>1400</v>
      </c>
      <c r="K3" s="138">
        <f>G3*J3</f>
        <v>33600</v>
      </c>
      <c r="L3" s="67" t="s">
        <v>115</v>
      </c>
    </row>
    <row r="4" s="114" customFormat="1" ht="120" customHeight="1" spans="1:12">
      <c r="A4" s="67" t="s">
        <v>109</v>
      </c>
      <c r="B4" s="76"/>
      <c r="C4" s="67" t="s">
        <v>116</v>
      </c>
      <c r="D4" s="121"/>
      <c r="E4" s="67" t="s">
        <v>117</v>
      </c>
      <c r="F4" s="67" t="s">
        <v>118</v>
      </c>
      <c r="G4" s="122">
        <v>6</v>
      </c>
      <c r="H4" s="123" t="s">
        <v>114</v>
      </c>
      <c r="I4" s="123"/>
      <c r="J4" s="137">
        <v>1742.213</v>
      </c>
      <c r="K4" s="138">
        <f t="shared" ref="K3:K8" si="0">G4*J4</f>
        <v>10453.278</v>
      </c>
      <c r="L4" s="67" t="s">
        <v>115</v>
      </c>
    </row>
    <row r="5" s="114" customFormat="1" ht="120" customHeight="1" spans="1:12">
      <c r="A5" s="67" t="s">
        <v>109</v>
      </c>
      <c r="B5" s="74" t="s">
        <v>119</v>
      </c>
      <c r="C5" s="67" t="s">
        <v>120</v>
      </c>
      <c r="D5" s="121"/>
      <c r="E5" s="67" t="s">
        <v>121</v>
      </c>
      <c r="F5" s="67" t="s">
        <v>122</v>
      </c>
      <c r="G5" s="122">
        <v>4</v>
      </c>
      <c r="H5" s="123" t="s">
        <v>114</v>
      </c>
      <c r="I5" s="123"/>
      <c r="J5" s="138">
        <v>5880</v>
      </c>
      <c r="K5" s="138">
        <f t="shared" si="0"/>
        <v>23520</v>
      </c>
      <c r="L5" s="67" t="s">
        <v>115</v>
      </c>
    </row>
    <row r="6" s="114" customFormat="1" ht="120" customHeight="1" spans="1:12">
      <c r="A6" s="67" t="s">
        <v>109</v>
      </c>
      <c r="B6" s="75"/>
      <c r="C6" s="67" t="s">
        <v>123</v>
      </c>
      <c r="D6" s="121"/>
      <c r="E6" s="67" t="s">
        <v>124</v>
      </c>
      <c r="F6" s="67" t="s">
        <v>125</v>
      </c>
      <c r="G6" s="122">
        <v>4</v>
      </c>
      <c r="H6" s="123" t="s">
        <v>114</v>
      </c>
      <c r="I6" s="123"/>
      <c r="J6" s="138">
        <v>5409.6</v>
      </c>
      <c r="K6" s="138">
        <f t="shared" si="0"/>
        <v>21638.4</v>
      </c>
      <c r="L6" s="67" t="s">
        <v>115</v>
      </c>
    </row>
    <row r="7" s="114" customFormat="1" ht="120" customHeight="1" spans="1:12">
      <c r="A7" s="67"/>
      <c r="B7" s="75"/>
      <c r="C7" s="67" t="s">
        <v>126</v>
      </c>
      <c r="D7" s="121"/>
      <c r="E7" s="67" t="s">
        <v>127</v>
      </c>
      <c r="F7" s="67" t="s">
        <v>125</v>
      </c>
      <c r="G7" s="122">
        <v>4</v>
      </c>
      <c r="H7" s="123" t="s">
        <v>114</v>
      </c>
      <c r="I7" s="123"/>
      <c r="J7" s="138">
        <v>1528.8</v>
      </c>
      <c r="K7" s="138">
        <f t="shared" si="0"/>
        <v>6115.2</v>
      </c>
      <c r="L7" s="67"/>
    </row>
    <row r="8" s="114" customFormat="1" ht="120" customHeight="1" spans="1:12">
      <c r="A8" s="67" t="s">
        <v>109</v>
      </c>
      <c r="B8" s="75"/>
      <c r="C8" s="67" t="s">
        <v>128</v>
      </c>
      <c r="D8" s="121"/>
      <c r="E8" s="67" t="s">
        <v>129</v>
      </c>
      <c r="F8" s="67" t="s">
        <v>130</v>
      </c>
      <c r="G8" s="122">
        <v>8</v>
      </c>
      <c r="H8" s="123" t="s">
        <v>114</v>
      </c>
      <c r="I8" s="123"/>
      <c r="J8" s="138">
        <v>2234.4</v>
      </c>
      <c r="K8" s="138">
        <f t="shared" si="0"/>
        <v>17875.2</v>
      </c>
      <c r="L8" s="67" t="s">
        <v>115</v>
      </c>
    </row>
    <row r="9" s="114" customFormat="1" ht="120" customHeight="1" spans="1:16">
      <c r="A9" s="67" t="s">
        <v>109</v>
      </c>
      <c r="B9" s="67" t="s">
        <v>131</v>
      </c>
      <c r="C9" s="67" t="s">
        <v>132</v>
      </c>
      <c r="D9" s="121"/>
      <c r="E9" s="67" t="s">
        <v>133</v>
      </c>
      <c r="F9" s="67" t="s">
        <v>134</v>
      </c>
      <c r="G9" s="122">
        <v>5</v>
      </c>
      <c r="H9" s="123" t="s">
        <v>114</v>
      </c>
      <c r="I9" s="123"/>
      <c r="J9" s="138">
        <v>1528.8</v>
      </c>
      <c r="K9" s="138">
        <f t="shared" ref="K9:K20" si="1">G9*J9</f>
        <v>7644</v>
      </c>
      <c r="L9" s="67" t="s">
        <v>115</v>
      </c>
      <c r="N9"/>
      <c r="P9"/>
    </row>
    <row r="10" s="63" customFormat="1" ht="120" customHeight="1" spans="1:13">
      <c r="A10" s="67" t="s">
        <v>109</v>
      </c>
      <c r="B10" s="74" t="s">
        <v>135</v>
      </c>
      <c r="C10" s="67" t="s">
        <v>136</v>
      </c>
      <c r="D10" s="69"/>
      <c r="E10" s="67" t="s">
        <v>137</v>
      </c>
      <c r="F10" s="67" t="s">
        <v>138</v>
      </c>
      <c r="G10" s="124">
        <v>1</v>
      </c>
      <c r="H10" s="125" t="s">
        <v>114</v>
      </c>
      <c r="I10" s="139" t="s">
        <v>139</v>
      </c>
      <c r="J10" s="140">
        <v>2940</v>
      </c>
      <c r="K10" s="141">
        <f t="shared" si="1"/>
        <v>2940</v>
      </c>
      <c r="L10" s="78" t="s">
        <v>115</v>
      </c>
      <c r="M10" s="114"/>
    </row>
    <row r="11" s="114" customFormat="1" ht="120" customHeight="1" spans="1:12">
      <c r="A11" s="67" t="s">
        <v>109</v>
      </c>
      <c r="B11" s="76"/>
      <c r="C11" s="67" t="s">
        <v>126</v>
      </c>
      <c r="D11" s="121"/>
      <c r="E11" s="67" t="s">
        <v>140</v>
      </c>
      <c r="F11" s="67" t="s">
        <v>141</v>
      </c>
      <c r="G11" s="122">
        <v>1</v>
      </c>
      <c r="H11" s="123" t="s">
        <v>114</v>
      </c>
      <c r="I11" s="123"/>
      <c r="J11" s="138">
        <v>2822.4</v>
      </c>
      <c r="K11" s="138">
        <f t="shared" si="1"/>
        <v>2822.4</v>
      </c>
      <c r="L11" s="67" t="s">
        <v>115</v>
      </c>
    </row>
    <row r="12" s="114" customFormat="1" ht="120" customHeight="1" spans="1:12">
      <c r="A12" s="67" t="s">
        <v>109</v>
      </c>
      <c r="B12" s="74" t="s">
        <v>142</v>
      </c>
      <c r="C12" s="67" t="s">
        <v>128</v>
      </c>
      <c r="D12" s="121"/>
      <c r="E12" s="67" t="s">
        <v>143</v>
      </c>
      <c r="F12" s="67" t="s">
        <v>144</v>
      </c>
      <c r="G12" s="122">
        <v>2</v>
      </c>
      <c r="H12" s="123" t="s">
        <v>114</v>
      </c>
      <c r="I12" s="123"/>
      <c r="J12" s="138">
        <v>2352</v>
      </c>
      <c r="K12" s="138">
        <f t="shared" si="1"/>
        <v>4704</v>
      </c>
      <c r="L12" s="67" t="s">
        <v>115</v>
      </c>
    </row>
    <row r="13" s="114" customFormat="1" ht="120" customHeight="1" spans="1:12">
      <c r="A13" s="67" t="s">
        <v>109</v>
      </c>
      <c r="B13" s="75"/>
      <c r="C13" s="67" t="s">
        <v>145</v>
      </c>
      <c r="D13" s="69"/>
      <c r="E13" s="67" t="s">
        <v>146</v>
      </c>
      <c r="F13" s="67" t="s">
        <v>147</v>
      </c>
      <c r="G13" s="122">
        <v>4</v>
      </c>
      <c r="H13" s="123" t="s">
        <v>114</v>
      </c>
      <c r="I13" s="123"/>
      <c r="J13" s="138">
        <v>588</v>
      </c>
      <c r="K13" s="138">
        <f t="shared" si="1"/>
        <v>2352</v>
      </c>
      <c r="L13" s="67" t="s">
        <v>115</v>
      </c>
    </row>
    <row r="14" s="114" customFormat="1" ht="120" customHeight="1" spans="1:12">
      <c r="A14" s="67" t="s">
        <v>109</v>
      </c>
      <c r="B14" s="76"/>
      <c r="C14" s="67" t="s">
        <v>148</v>
      </c>
      <c r="D14" s="69"/>
      <c r="E14" s="67" t="s">
        <v>149</v>
      </c>
      <c r="F14" s="67" t="s">
        <v>125</v>
      </c>
      <c r="G14" s="122">
        <v>2</v>
      </c>
      <c r="H14" s="123" t="s">
        <v>114</v>
      </c>
      <c r="I14" s="123"/>
      <c r="J14" s="142">
        <v>3998.4</v>
      </c>
      <c r="K14" s="138">
        <f t="shared" si="1"/>
        <v>7996.8</v>
      </c>
      <c r="L14" s="67" t="s">
        <v>115</v>
      </c>
    </row>
    <row r="15" s="114" customFormat="1" ht="120" customHeight="1" spans="1:12">
      <c r="A15" s="67" t="s">
        <v>109</v>
      </c>
      <c r="B15" s="67" t="s">
        <v>150</v>
      </c>
      <c r="C15" s="67" t="s">
        <v>136</v>
      </c>
      <c r="D15" s="121"/>
      <c r="E15" s="67" t="s">
        <v>151</v>
      </c>
      <c r="F15" s="67" t="s">
        <v>144</v>
      </c>
      <c r="G15" s="122">
        <v>8</v>
      </c>
      <c r="H15" s="123" t="s">
        <v>114</v>
      </c>
      <c r="I15" s="123"/>
      <c r="J15" s="138">
        <v>3528</v>
      </c>
      <c r="K15" s="138">
        <f t="shared" si="1"/>
        <v>28224</v>
      </c>
      <c r="L15" s="67" t="s">
        <v>115</v>
      </c>
    </row>
    <row r="16" s="114" customFormat="1" ht="120" customHeight="1" spans="1:12">
      <c r="A16" s="67" t="s">
        <v>109</v>
      </c>
      <c r="B16" s="67" t="s">
        <v>152</v>
      </c>
      <c r="C16" s="67" t="s">
        <v>153</v>
      </c>
      <c r="D16" s="121"/>
      <c r="E16" s="67" t="s">
        <v>154</v>
      </c>
      <c r="F16" s="67" t="s">
        <v>125</v>
      </c>
      <c r="G16" s="122">
        <v>12</v>
      </c>
      <c r="H16" s="123" t="s">
        <v>114</v>
      </c>
      <c r="I16" s="123"/>
      <c r="J16" s="138">
        <v>3880.8</v>
      </c>
      <c r="K16" s="138">
        <f t="shared" si="1"/>
        <v>46569.6</v>
      </c>
      <c r="L16" s="67" t="s">
        <v>115</v>
      </c>
    </row>
    <row r="17" s="114" customFormat="1" ht="120" customHeight="1" spans="1:12">
      <c r="A17" s="67" t="s">
        <v>109</v>
      </c>
      <c r="B17" s="67" t="s">
        <v>152</v>
      </c>
      <c r="C17" s="67" t="s">
        <v>155</v>
      </c>
      <c r="D17" s="121"/>
      <c r="E17" s="67" t="s">
        <v>156</v>
      </c>
      <c r="F17" s="67" t="s">
        <v>130</v>
      </c>
      <c r="G17" s="122">
        <v>12</v>
      </c>
      <c r="H17" s="123" t="s">
        <v>114</v>
      </c>
      <c r="I17" s="123"/>
      <c r="J17" s="138">
        <v>1528.8</v>
      </c>
      <c r="K17" s="138">
        <f t="shared" si="1"/>
        <v>18345.6</v>
      </c>
      <c r="L17" s="67" t="s">
        <v>115</v>
      </c>
    </row>
    <row r="18" s="114" customFormat="1" ht="120" customHeight="1" spans="1:12">
      <c r="A18" s="67" t="s">
        <v>109</v>
      </c>
      <c r="B18" s="74" t="s">
        <v>157</v>
      </c>
      <c r="C18" s="67" t="s">
        <v>153</v>
      </c>
      <c r="D18" s="121"/>
      <c r="E18" s="67" t="s">
        <v>158</v>
      </c>
      <c r="F18" s="67" t="s">
        <v>159</v>
      </c>
      <c r="G18" s="122">
        <v>1</v>
      </c>
      <c r="H18" s="123" t="s">
        <v>114</v>
      </c>
      <c r="I18" s="123"/>
      <c r="J18" s="143">
        <v>7526.4</v>
      </c>
      <c r="K18" s="138">
        <f t="shared" si="1"/>
        <v>7526.4</v>
      </c>
      <c r="L18" s="67" t="s">
        <v>115</v>
      </c>
    </row>
    <row r="19" s="114" customFormat="1" ht="120" customHeight="1" spans="1:12">
      <c r="A19" s="67" t="s">
        <v>109</v>
      </c>
      <c r="B19" s="76"/>
      <c r="C19" s="67" t="s">
        <v>155</v>
      </c>
      <c r="D19" s="121"/>
      <c r="E19" s="67" t="s">
        <v>160</v>
      </c>
      <c r="F19" s="67" t="s">
        <v>161</v>
      </c>
      <c r="G19" s="122">
        <v>6</v>
      </c>
      <c r="H19" s="123" t="s">
        <v>114</v>
      </c>
      <c r="I19" s="123"/>
      <c r="J19" s="144">
        <v>1881.6</v>
      </c>
      <c r="K19" s="138">
        <f t="shared" si="1"/>
        <v>11289.6</v>
      </c>
      <c r="L19" s="67" t="s">
        <v>115</v>
      </c>
    </row>
    <row r="20" s="114" customFormat="1" ht="120" customHeight="1" spans="1:12">
      <c r="A20" s="67"/>
      <c r="B20" s="76"/>
      <c r="C20" s="67" t="s">
        <v>162</v>
      </c>
      <c r="D20" s="121"/>
      <c r="E20" s="67" t="s">
        <v>163</v>
      </c>
      <c r="F20" s="67" t="s">
        <v>125</v>
      </c>
      <c r="G20" s="122">
        <v>1</v>
      </c>
      <c r="H20" s="123" t="s">
        <v>114</v>
      </c>
      <c r="I20" s="123"/>
      <c r="J20" s="138">
        <v>5880</v>
      </c>
      <c r="K20" s="138">
        <f t="shared" si="1"/>
        <v>5880</v>
      </c>
      <c r="L20" s="67" t="s">
        <v>115</v>
      </c>
    </row>
    <row r="21" s="114" customFormat="1" ht="120" customHeight="1" spans="1:12">
      <c r="A21" s="67" t="s">
        <v>109</v>
      </c>
      <c r="B21" s="76"/>
      <c r="C21" s="67" t="s">
        <v>164</v>
      </c>
      <c r="D21" s="121"/>
      <c r="E21" s="67" t="s">
        <v>165</v>
      </c>
      <c r="F21" s="67" t="s">
        <v>166</v>
      </c>
      <c r="G21" s="122">
        <v>1</v>
      </c>
      <c r="H21" s="123" t="s">
        <v>167</v>
      </c>
      <c r="I21" s="123"/>
      <c r="J21" s="138">
        <v>28224</v>
      </c>
      <c r="K21" s="138">
        <f t="shared" ref="K21" si="2">G21*J21</f>
        <v>28224</v>
      </c>
      <c r="L21" s="67" t="s">
        <v>115</v>
      </c>
    </row>
    <row r="22" s="114" customFormat="1" ht="120" customHeight="1" spans="1:12">
      <c r="A22" s="67" t="s">
        <v>109</v>
      </c>
      <c r="B22" s="74" t="s">
        <v>168</v>
      </c>
      <c r="C22" s="67" t="s">
        <v>120</v>
      </c>
      <c r="D22" s="121"/>
      <c r="E22" s="67" t="s">
        <v>169</v>
      </c>
      <c r="F22" s="67" t="s">
        <v>170</v>
      </c>
      <c r="G22" s="122">
        <v>1</v>
      </c>
      <c r="H22" s="123" t="s">
        <v>114</v>
      </c>
      <c r="I22" s="123"/>
      <c r="J22" s="144">
        <v>7526.4</v>
      </c>
      <c r="K22" s="138">
        <f t="shared" ref="K22:K27" si="3">G22*J22</f>
        <v>7526.4</v>
      </c>
      <c r="L22" s="67" t="s">
        <v>115</v>
      </c>
    </row>
    <row r="23" s="114" customFormat="1" ht="120" customHeight="1" spans="1:12">
      <c r="A23" s="67"/>
      <c r="B23" s="75"/>
      <c r="C23" s="67" t="s">
        <v>126</v>
      </c>
      <c r="D23" s="121"/>
      <c r="E23" s="67" t="s">
        <v>171</v>
      </c>
      <c r="F23" s="67" t="s">
        <v>172</v>
      </c>
      <c r="G23" s="122">
        <v>2</v>
      </c>
      <c r="H23" s="123" t="s">
        <v>114</v>
      </c>
      <c r="I23" s="123"/>
      <c r="J23" s="144">
        <v>2234.4</v>
      </c>
      <c r="K23" s="138">
        <f t="shared" si="3"/>
        <v>4468.8</v>
      </c>
      <c r="L23" s="67"/>
    </row>
    <row r="24" s="114" customFormat="1" ht="120" customHeight="1" spans="1:12">
      <c r="A24" s="67" t="s">
        <v>109</v>
      </c>
      <c r="B24" s="75"/>
      <c r="C24" s="67" t="s">
        <v>123</v>
      </c>
      <c r="D24" s="69"/>
      <c r="E24" s="67" t="s">
        <v>173</v>
      </c>
      <c r="F24" s="67" t="s">
        <v>174</v>
      </c>
      <c r="G24" s="124">
        <v>1</v>
      </c>
      <c r="H24" s="125" t="s">
        <v>114</v>
      </c>
      <c r="I24" s="125"/>
      <c r="J24" s="145">
        <v>4468.8</v>
      </c>
      <c r="K24" s="144">
        <f t="shared" si="3"/>
        <v>4468.8</v>
      </c>
      <c r="L24" s="67" t="s">
        <v>115</v>
      </c>
    </row>
    <row r="25" s="114" customFormat="1" ht="120" customHeight="1" spans="1:12">
      <c r="A25" s="67" t="s">
        <v>109</v>
      </c>
      <c r="B25" s="75"/>
      <c r="C25" s="67" t="s">
        <v>128</v>
      </c>
      <c r="D25" s="69"/>
      <c r="E25" s="67" t="s">
        <v>175</v>
      </c>
      <c r="F25" s="67" t="s">
        <v>176</v>
      </c>
      <c r="G25" s="124">
        <v>2</v>
      </c>
      <c r="H25" s="125" t="s">
        <v>114</v>
      </c>
      <c r="I25" s="125"/>
      <c r="J25" s="145">
        <v>2469.6</v>
      </c>
      <c r="K25" s="144">
        <f t="shared" si="3"/>
        <v>4939.2</v>
      </c>
      <c r="L25" s="67" t="s">
        <v>115</v>
      </c>
    </row>
    <row r="26" s="114" customFormat="1" ht="120" customHeight="1" spans="1:12">
      <c r="A26" s="67" t="s">
        <v>109</v>
      </c>
      <c r="B26" s="75"/>
      <c r="C26" s="67" t="s">
        <v>177</v>
      </c>
      <c r="D26" s="69"/>
      <c r="E26" s="67" t="s">
        <v>178</v>
      </c>
      <c r="F26" s="67" t="s">
        <v>141</v>
      </c>
      <c r="G26" s="124">
        <v>1</v>
      </c>
      <c r="H26" s="125" t="s">
        <v>114</v>
      </c>
      <c r="I26" s="125"/>
      <c r="J26" s="145">
        <v>1176</v>
      </c>
      <c r="K26" s="144">
        <f t="shared" si="3"/>
        <v>1176</v>
      </c>
      <c r="L26" s="67" t="s">
        <v>115</v>
      </c>
    </row>
    <row r="27" s="63" customFormat="1" ht="120" customHeight="1" spans="1:13">
      <c r="A27" s="67" t="s">
        <v>109</v>
      </c>
      <c r="B27" s="75"/>
      <c r="C27" s="69" t="s">
        <v>179</v>
      </c>
      <c r="D27" s="69"/>
      <c r="E27" s="67" t="s">
        <v>180</v>
      </c>
      <c r="F27" s="67" t="s">
        <v>181</v>
      </c>
      <c r="G27" s="124">
        <v>1</v>
      </c>
      <c r="H27" s="125" t="s">
        <v>167</v>
      </c>
      <c r="I27" s="125"/>
      <c r="J27" s="144">
        <v>19639.2</v>
      </c>
      <c r="K27" s="144">
        <f t="shared" si="3"/>
        <v>19639.2</v>
      </c>
      <c r="L27" s="67" t="s">
        <v>115</v>
      </c>
      <c r="M27" s="114"/>
    </row>
    <row r="28" s="114" customFormat="1" ht="120" customHeight="1" spans="1:12">
      <c r="A28" s="67" t="s">
        <v>109</v>
      </c>
      <c r="B28" s="126" t="s">
        <v>182</v>
      </c>
      <c r="C28" s="121" t="s">
        <v>183</v>
      </c>
      <c r="D28" s="121"/>
      <c r="E28" s="67" t="s">
        <v>184</v>
      </c>
      <c r="F28" s="78" t="s">
        <v>185</v>
      </c>
      <c r="G28" s="127">
        <v>1</v>
      </c>
      <c r="H28" s="128" t="s">
        <v>114</v>
      </c>
      <c r="I28" s="128"/>
      <c r="J28" s="146">
        <v>8820</v>
      </c>
      <c r="K28" s="146">
        <f t="shared" ref="K28:K36" si="4">G28*J28</f>
        <v>8820</v>
      </c>
      <c r="L28" s="78" t="s">
        <v>115</v>
      </c>
    </row>
    <row r="29" s="114" customFormat="1" ht="120" customHeight="1" spans="1:12">
      <c r="A29" s="67" t="s">
        <v>109</v>
      </c>
      <c r="B29" s="126" t="s">
        <v>186</v>
      </c>
      <c r="C29" s="121" t="s">
        <v>183</v>
      </c>
      <c r="D29" s="121"/>
      <c r="E29" s="67" t="s">
        <v>187</v>
      </c>
      <c r="F29" s="67" t="s">
        <v>188</v>
      </c>
      <c r="G29" s="122">
        <v>1</v>
      </c>
      <c r="H29" s="123" t="s">
        <v>114</v>
      </c>
      <c r="I29" s="123"/>
      <c r="J29" s="138">
        <v>7056</v>
      </c>
      <c r="K29" s="138">
        <f t="shared" si="4"/>
        <v>7056</v>
      </c>
      <c r="L29" s="67" t="s">
        <v>115</v>
      </c>
    </row>
    <row r="30" s="114" customFormat="1" ht="120" customHeight="1" spans="1:12">
      <c r="A30" s="67" t="s">
        <v>189</v>
      </c>
      <c r="B30" s="74" t="s">
        <v>190</v>
      </c>
      <c r="C30" s="67" t="s">
        <v>120</v>
      </c>
      <c r="D30" s="121"/>
      <c r="E30" s="67" t="s">
        <v>191</v>
      </c>
      <c r="F30" s="67" t="s">
        <v>170</v>
      </c>
      <c r="G30" s="122">
        <v>2</v>
      </c>
      <c r="H30" s="123" t="s">
        <v>114</v>
      </c>
      <c r="I30" s="123"/>
      <c r="J30" s="138">
        <v>5880</v>
      </c>
      <c r="K30" s="138">
        <f t="shared" si="4"/>
        <v>11760</v>
      </c>
      <c r="L30" s="67" t="s">
        <v>115</v>
      </c>
    </row>
    <row r="31" s="114" customFormat="1" ht="120" customHeight="1" spans="1:12">
      <c r="A31" s="67" t="s">
        <v>189</v>
      </c>
      <c r="B31" s="75"/>
      <c r="C31" s="67" t="s">
        <v>123</v>
      </c>
      <c r="D31" s="121"/>
      <c r="E31" s="67" t="s">
        <v>192</v>
      </c>
      <c r="F31" s="67" t="s">
        <v>193</v>
      </c>
      <c r="G31" s="124"/>
      <c r="H31" s="123" t="s">
        <v>114</v>
      </c>
      <c r="I31" s="123" t="s">
        <v>194</v>
      </c>
      <c r="J31" s="138">
        <v>5409.6</v>
      </c>
      <c r="K31" s="138">
        <f t="shared" si="4"/>
        <v>0</v>
      </c>
      <c r="L31" s="67" t="s">
        <v>115</v>
      </c>
    </row>
    <row r="32" s="114" customFormat="1" ht="120" customHeight="1" spans="1:12">
      <c r="A32" s="67" t="s">
        <v>189</v>
      </c>
      <c r="B32" s="75"/>
      <c r="C32" s="67" t="s">
        <v>195</v>
      </c>
      <c r="D32" s="121"/>
      <c r="E32" s="67" t="s">
        <v>196</v>
      </c>
      <c r="F32" s="67" t="s">
        <v>197</v>
      </c>
      <c r="G32" s="122">
        <v>2</v>
      </c>
      <c r="H32" s="123" t="s">
        <v>114</v>
      </c>
      <c r="I32" s="123"/>
      <c r="J32" s="138">
        <v>3175.2</v>
      </c>
      <c r="K32" s="138">
        <f t="shared" si="4"/>
        <v>6350.4</v>
      </c>
      <c r="L32" s="67" t="s">
        <v>115</v>
      </c>
    </row>
    <row r="33" s="114" customFormat="1" ht="120" customHeight="1" spans="1:12">
      <c r="A33" s="67" t="s">
        <v>189</v>
      </c>
      <c r="B33" s="75"/>
      <c r="C33" s="67" t="s">
        <v>126</v>
      </c>
      <c r="D33" s="121"/>
      <c r="E33" s="67" t="s">
        <v>198</v>
      </c>
      <c r="F33" s="67" t="s">
        <v>199</v>
      </c>
      <c r="G33" s="122">
        <v>4</v>
      </c>
      <c r="H33" s="123" t="s">
        <v>114</v>
      </c>
      <c r="I33" s="123"/>
      <c r="J33" s="138">
        <v>2116.8</v>
      </c>
      <c r="K33" s="138">
        <f t="shared" si="4"/>
        <v>8467.2</v>
      </c>
      <c r="L33" s="67" t="s">
        <v>115</v>
      </c>
    </row>
    <row r="34" s="114" customFormat="1" ht="120" customHeight="1" spans="1:12">
      <c r="A34" s="67" t="s">
        <v>189</v>
      </c>
      <c r="B34" s="75"/>
      <c r="C34" s="121" t="s">
        <v>128</v>
      </c>
      <c r="D34" s="121"/>
      <c r="E34" s="67" t="s">
        <v>200</v>
      </c>
      <c r="F34" s="67" t="s">
        <v>144</v>
      </c>
      <c r="G34" s="127">
        <v>2</v>
      </c>
      <c r="H34" s="128" t="s">
        <v>114</v>
      </c>
      <c r="I34" s="128"/>
      <c r="J34" s="141">
        <v>1293.6</v>
      </c>
      <c r="K34" s="146">
        <f t="shared" si="4"/>
        <v>2587.2</v>
      </c>
      <c r="L34" s="78" t="s">
        <v>115</v>
      </c>
    </row>
    <row r="35" s="114" customFormat="1" ht="120" customHeight="1" spans="1:12">
      <c r="A35" s="67" t="s">
        <v>189</v>
      </c>
      <c r="B35" s="76"/>
      <c r="C35" s="121" t="s">
        <v>201</v>
      </c>
      <c r="D35" s="121"/>
      <c r="E35" s="67" t="s">
        <v>202</v>
      </c>
      <c r="F35" s="67" t="s">
        <v>203</v>
      </c>
      <c r="G35" s="127">
        <v>1</v>
      </c>
      <c r="H35" s="128" t="s">
        <v>114</v>
      </c>
      <c r="I35" s="128" t="s">
        <v>204</v>
      </c>
      <c r="J35" s="141">
        <v>9996</v>
      </c>
      <c r="K35" s="146">
        <f t="shared" si="4"/>
        <v>9996</v>
      </c>
      <c r="L35" s="78" t="s">
        <v>115</v>
      </c>
    </row>
    <row r="36" s="114" customFormat="1" ht="120" customHeight="1" spans="1:12">
      <c r="A36" s="67" t="s">
        <v>189</v>
      </c>
      <c r="B36" s="75" t="s">
        <v>205</v>
      </c>
      <c r="C36" s="121" t="s">
        <v>206</v>
      </c>
      <c r="D36" s="121"/>
      <c r="E36" s="67" t="s">
        <v>207</v>
      </c>
      <c r="F36" s="67" t="s">
        <v>208</v>
      </c>
      <c r="G36" s="122"/>
      <c r="H36" s="123" t="s">
        <v>114</v>
      </c>
      <c r="I36" s="123" t="s">
        <v>194</v>
      </c>
      <c r="J36" s="144">
        <v>11642.4</v>
      </c>
      <c r="K36" s="138">
        <f t="shared" si="4"/>
        <v>0</v>
      </c>
      <c r="L36" s="67" t="s">
        <v>115</v>
      </c>
    </row>
    <row r="37" s="114" customFormat="1" ht="120" customHeight="1" spans="1:12">
      <c r="A37" s="67" t="s">
        <v>189</v>
      </c>
      <c r="B37" s="75"/>
      <c r="C37" s="121" t="s">
        <v>128</v>
      </c>
      <c r="D37" s="121"/>
      <c r="E37" s="67" t="s">
        <v>209</v>
      </c>
      <c r="F37" s="67" t="s">
        <v>130</v>
      </c>
      <c r="G37" s="122"/>
      <c r="H37" s="123" t="s">
        <v>114</v>
      </c>
      <c r="I37" s="123" t="s">
        <v>194</v>
      </c>
      <c r="J37" s="138">
        <v>1764</v>
      </c>
      <c r="K37" s="138">
        <f t="shared" ref="K37:K46" si="5">G37*J37</f>
        <v>0</v>
      </c>
      <c r="L37" s="67" t="s">
        <v>115</v>
      </c>
    </row>
    <row r="38" s="114" customFormat="1" ht="120" customHeight="1" spans="1:12">
      <c r="A38" s="67" t="s">
        <v>189</v>
      </c>
      <c r="B38" s="75"/>
      <c r="C38" s="121" t="s">
        <v>195</v>
      </c>
      <c r="D38" s="121"/>
      <c r="E38" s="67" t="s">
        <v>210</v>
      </c>
      <c r="F38" s="67" t="s">
        <v>130</v>
      </c>
      <c r="G38" s="122">
        <v>2</v>
      </c>
      <c r="H38" s="123" t="s">
        <v>114</v>
      </c>
      <c r="I38" s="123"/>
      <c r="J38" s="138">
        <v>3057.6</v>
      </c>
      <c r="K38" s="138">
        <f t="shared" si="5"/>
        <v>6115.2</v>
      </c>
      <c r="L38" s="67" t="s">
        <v>115</v>
      </c>
    </row>
    <row r="39" s="114" customFormat="1" ht="120" customHeight="1" spans="1:12">
      <c r="A39" s="67" t="s">
        <v>189</v>
      </c>
      <c r="B39" s="75"/>
      <c r="C39" s="121" t="s">
        <v>211</v>
      </c>
      <c r="D39" s="121"/>
      <c r="E39" s="67" t="s">
        <v>212</v>
      </c>
      <c r="F39" s="67" t="s">
        <v>213</v>
      </c>
      <c r="G39" s="122">
        <v>1</v>
      </c>
      <c r="H39" s="123" t="s">
        <v>114</v>
      </c>
      <c r="I39" s="123"/>
      <c r="J39" s="144">
        <v>2587.2</v>
      </c>
      <c r="K39" s="138">
        <f t="shared" si="5"/>
        <v>2587.2</v>
      </c>
      <c r="L39" s="67" t="s">
        <v>115</v>
      </c>
    </row>
    <row r="40" s="114" customFormat="1" ht="120" customHeight="1" spans="1:12">
      <c r="A40" s="67" t="s">
        <v>189</v>
      </c>
      <c r="B40" s="76"/>
      <c r="C40" s="121" t="s">
        <v>183</v>
      </c>
      <c r="D40" s="121"/>
      <c r="E40" s="67" t="s">
        <v>214</v>
      </c>
      <c r="F40" s="67" t="s">
        <v>215</v>
      </c>
      <c r="G40" s="122">
        <v>1</v>
      </c>
      <c r="H40" s="123" t="s">
        <v>114</v>
      </c>
      <c r="I40" s="123"/>
      <c r="J40" s="144">
        <v>2940</v>
      </c>
      <c r="K40" s="138">
        <f t="shared" si="5"/>
        <v>2940</v>
      </c>
      <c r="L40" s="67" t="s">
        <v>115</v>
      </c>
    </row>
    <row r="41" s="114" customFormat="1" ht="120" customHeight="1" spans="1:12">
      <c r="A41" s="67" t="s">
        <v>189</v>
      </c>
      <c r="B41" s="75" t="s">
        <v>216</v>
      </c>
      <c r="C41" s="121" t="s">
        <v>206</v>
      </c>
      <c r="D41" s="121"/>
      <c r="E41" s="67" t="s">
        <v>217</v>
      </c>
      <c r="F41" s="67" t="s">
        <v>218</v>
      </c>
      <c r="G41" s="122"/>
      <c r="H41" s="123" t="s">
        <v>114</v>
      </c>
      <c r="I41" s="123" t="s">
        <v>194</v>
      </c>
      <c r="J41" s="144">
        <v>11524.8</v>
      </c>
      <c r="K41" s="138">
        <f t="shared" si="5"/>
        <v>0</v>
      </c>
      <c r="L41" s="67" t="s">
        <v>115</v>
      </c>
    </row>
    <row r="42" s="114" customFormat="1" ht="120" customHeight="1" spans="1:12">
      <c r="A42" s="67" t="s">
        <v>189</v>
      </c>
      <c r="B42" s="75"/>
      <c r="C42" s="121" t="s">
        <v>128</v>
      </c>
      <c r="D42" s="121"/>
      <c r="E42" s="67" t="s">
        <v>219</v>
      </c>
      <c r="F42" s="67" t="s">
        <v>130</v>
      </c>
      <c r="G42" s="122"/>
      <c r="H42" s="123" t="s">
        <v>114</v>
      </c>
      <c r="I42" s="123" t="s">
        <v>194</v>
      </c>
      <c r="J42" s="138">
        <v>1528.8</v>
      </c>
      <c r="K42" s="138">
        <f t="shared" si="5"/>
        <v>0</v>
      </c>
      <c r="L42" s="67" t="s">
        <v>115</v>
      </c>
    </row>
    <row r="43" s="114" customFormat="1" ht="120" customHeight="1" spans="1:12">
      <c r="A43" s="67" t="s">
        <v>189</v>
      </c>
      <c r="B43" s="76"/>
      <c r="C43" s="121" t="s">
        <v>183</v>
      </c>
      <c r="D43" s="121"/>
      <c r="E43" s="67" t="s">
        <v>220</v>
      </c>
      <c r="F43" s="67" t="s">
        <v>125</v>
      </c>
      <c r="G43" s="122">
        <v>1</v>
      </c>
      <c r="H43" s="123" t="s">
        <v>114</v>
      </c>
      <c r="I43" s="123"/>
      <c r="J43" s="144">
        <v>3880.8</v>
      </c>
      <c r="K43" s="138">
        <f t="shared" si="5"/>
        <v>3880.8</v>
      </c>
      <c r="L43" s="67" t="s">
        <v>115</v>
      </c>
    </row>
    <row r="44" s="114" customFormat="1" ht="120" customHeight="1" spans="1:12">
      <c r="A44" s="67" t="s">
        <v>189</v>
      </c>
      <c r="B44" s="75" t="s">
        <v>221</v>
      </c>
      <c r="C44" s="121" t="s">
        <v>206</v>
      </c>
      <c r="D44" s="121"/>
      <c r="E44" s="67" t="s">
        <v>222</v>
      </c>
      <c r="F44" s="67" t="s">
        <v>208</v>
      </c>
      <c r="G44" s="122"/>
      <c r="H44" s="123" t="s">
        <v>114</v>
      </c>
      <c r="I44" s="123" t="s">
        <v>194</v>
      </c>
      <c r="J44" s="144">
        <v>6938.4</v>
      </c>
      <c r="K44" s="138">
        <f t="shared" si="5"/>
        <v>0</v>
      </c>
      <c r="L44" s="67" t="s">
        <v>115</v>
      </c>
    </row>
    <row r="45" s="114" customFormat="1" ht="120" customHeight="1" spans="1:12">
      <c r="A45" s="67" t="s">
        <v>189</v>
      </c>
      <c r="B45" s="75"/>
      <c r="C45" s="121" t="s">
        <v>128</v>
      </c>
      <c r="D45" s="121"/>
      <c r="E45" s="67" t="s">
        <v>223</v>
      </c>
      <c r="F45" s="67" t="s">
        <v>144</v>
      </c>
      <c r="G45" s="122">
        <v>12</v>
      </c>
      <c r="H45" s="123" t="s">
        <v>114</v>
      </c>
      <c r="I45" s="123"/>
      <c r="J45" s="144">
        <v>1764</v>
      </c>
      <c r="K45" s="138">
        <f t="shared" si="5"/>
        <v>21168</v>
      </c>
      <c r="L45" s="67" t="s">
        <v>115</v>
      </c>
    </row>
    <row r="46" s="114" customFormat="1" ht="120" customHeight="1" spans="1:12">
      <c r="A46" s="67" t="s">
        <v>189</v>
      </c>
      <c r="B46" s="76"/>
      <c r="C46" s="121" t="s">
        <v>224</v>
      </c>
      <c r="D46" s="121"/>
      <c r="E46" s="67" t="s">
        <v>225</v>
      </c>
      <c r="F46" s="78" t="s">
        <v>226</v>
      </c>
      <c r="G46" s="127">
        <v>2</v>
      </c>
      <c r="H46" s="128" t="s">
        <v>114</v>
      </c>
      <c r="I46" s="128" t="s">
        <v>204</v>
      </c>
      <c r="J46" s="141">
        <v>5880</v>
      </c>
      <c r="K46" s="146">
        <f t="shared" si="5"/>
        <v>11760</v>
      </c>
      <c r="L46" s="78" t="s">
        <v>115</v>
      </c>
    </row>
    <row r="47" s="114" customFormat="1" ht="120" customHeight="1" spans="1:12">
      <c r="A47" s="67" t="s">
        <v>189</v>
      </c>
      <c r="B47" s="76" t="s">
        <v>227</v>
      </c>
      <c r="C47" s="121" t="s">
        <v>128</v>
      </c>
      <c r="D47" s="69"/>
      <c r="E47" s="67" t="s">
        <v>228</v>
      </c>
      <c r="F47" s="67" t="s">
        <v>229</v>
      </c>
      <c r="G47" s="122">
        <v>6</v>
      </c>
      <c r="H47" s="123" t="s">
        <v>114</v>
      </c>
      <c r="I47" s="123"/>
      <c r="J47" s="138">
        <v>3175.2</v>
      </c>
      <c r="K47" s="138">
        <f t="shared" ref="K47:K55" si="6">G47*J47</f>
        <v>19051.2</v>
      </c>
      <c r="L47" s="67" t="s">
        <v>115</v>
      </c>
    </row>
    <row r="48" s="114" customFormat="1" ht="120" customHeight="1" spans="1:12">
      <c r="A48" s="67" t="s">
        <v>189</v>
      </c>
      <c r="B48" s="76" t="s">
        <v>227</v>
      </c>
      <c r="C48" s="121" t="s">
        <v>230</v>
      </c>
      <c r="D48" s="69"/>
      <c r="E48" s="67" t="s">
        <v>231</v>
      </c>
      <c r="F48" s="67" t="s">
        <v>232</v>
      </c>
      <c r="G48" s="122">
        <v>1</v>
      </c>
      <c r="H48" s="123" t="s">
        <v>114</v>
      </c>
      <c r="I48" s="123"/>
      <c r="J48" s="138">
        <v>12936</v>
      </c>
      <c r="K48" s="138">
        <f t="shared" si="6"/>
        <v>12936</v>
      </c>
      <c r="L48" s="67" t="s">
        <v>115</v>
      </c>
    </row>
    <row r="49" s="114" customFormat="1" ht="120" customHeight="1" spans="1:12">
      <c r="A49" s="67" t="s">
        <v>233</v>
      </c>
      <c r="B49" s="67" t="s">
        <v>234</v>
      </c>
      <c r="C49" s="121" t="s">
        <v>235</v>
      </c>
      <c r="D49" s="121"/>
      <c r="E49" s="67" t="s">
        <v>236</v>
      </c>
      <c r="F49" s="67" t="s">
        <v>141</v>
      </c>
      <c r="G49" s="122">
        <v>1</v>
      </c>
      <c r="H49" s="123" t="s">
        <v>114</v>
      </c>
      <c r="I49" s="123"/>
      <c r="J49" s="138">
        <v>11877.6</v>
      </c>
      <c r="K49" s="138">
        <f t="shared" si="6"/>
        <v>11877.6</v>
      </c>
      <c r="L49" s="67" t="s">
        <v>115</v>
      </c>
    </row>
    <row r="50" s="114" customFormat="1" ht="120" customHeight="1" spans="1:12">
      <c r="A50" s="67" t="s">
        <v>233</v>
      </c>
      <c r="B50" s="67" t="s">
        <v>237</v>
      </c>
      <c r="C50" s="121" t="s">
        <v>238</v>
      </c>
      <c r="D50" s="121"/>
      <c r="E50" s="67" t="s">
        <v>239</v>
      </c>
      <c r="F50" s="67" t="s">
        <v>203</v>
      </c>
      <c r="G50" s="122">
        <v>6</v>
      </c>
      <c r="H50" s="123" t="s">
        <v>114</v>
      </c>
      <c r="I50" s="123"/>
      <c r="J50" s="138">
        <v>3175.2</v>
      </c>
      <c r="K50" s="138">
        <f t="shared" si="6"/>
        <v>19051.2</v>
      </c>
      <c r="L50" s="67" t="s">
        <v>115</v>
      </c>
    </row>
    <row r="51" s="114" customFormat="1" ht="120" customHeight="1" spans="1:12">
      <c r="A51" s="67" t="s">
        <v>233</v>
      </c>
      <c r="B51" s="67"/>
      <c r="C51" s="121" t="s">
        <v>240</v>
      </c>
      <c r="D51" s="121"/>
      <c r="E51" s="67"/>
      <c r="F51" s="67"/>
      <c r="G51" s="122">
        <v>1</v>
      </c>
      <c r="H51" s="123" t="s">
        <v>114</v>
      </c>
      <c r="I51" s="123"/>
      <c r="J51" s="138">
        <v>2116.8</v>
      </c>
      <c r="K51" s="138">
        <f t="shared" ref="K51" si="7">G51*J51</f>
        <v>2116.8</v>
      </c>
      <c r="L51" s="67" t="s">
        <v>115</v>
      </c>
    </row>
    <row r="52" s="114" customFormat="1" ht="120" customHeight="1" spans="1:12">
      <c r="A52" s="67" t="s">
        <v>233</v>
      </c>
      <c r="B52" s="67"/>
      <c r="C52" s="121" t="s">
        <v>126</v>
      </c>
      <c r="D52" s="121"/>
      <c r="E52" s="67" t="s">
        <v>241</v>
      </c>
      <c r="F52" s="67" t="s">
        <v>125</v>
      </c>
      <c r="G52" s="122">
        <v>3</v>
      </c>
      <c r="H52" s="123" t="s">
        <v>114</v>
      </c>
      <c r="I52" s="123"/>
      <c r="J52" s="138">
        <v>1411.2</v>
      </c>
      <c r="K52" s="138">
        <f t="shared" si="6"/>
        <v>4233.6</v>
      </c>
      <c r="L52" s="67" t="s">
        <v>115</v>
      </c>
    </row>
    <row r="53" s="114" customFormat="1" ht="120" customHeight="1" spans="1:12">
      <c r="A53" s="67" t="s">
        <v>233</v>
      </c>
      <c r="B53" s="67"/>
      <c r="C53" s="121" t="s">
        <v>242</v>
      </c>
      <c r="D53" s="121"/>
      <c r="E53" s="67" t="s">
        <v>243</v>
      </c>
      <c r="F53" s="129" t="s">
        <v>244</v>
      </c>
      <c r="G53" s="122">
        <v>6</v>
      </c>
      <c r="H53" s="123" t="s">
        <v>114</v>
      </c>
      <c r="I53" s="123"/>
      <c r="J53" s="138">
        <v>3292.8</v>
      </c>
      <c r="K53" s="138">
        <f t="shared" si="6"/>
        <v>19756.8</v>
      </c>
      <c r="L53" s="67" t="s">
        <v>115</v>
      </c>
    </row>
    <row r="54" s="114" customFormat="1" ht="120" customHeight="1" spans="1:12">
      <c r="A54" s="74" t="s">
        <v>233</v>
      </c>
      <c r="B54" s="67" t="s">
        <v>245</v>
      </c>
      <c r="C54" s="121" t="s">
        <v>136</v>
      </c>
      <c r="D54" s="121"/>
      <c r="E54" s="67" t="s">
        <v>246</v>
      </c>
      <c r="F54" s="130" t="s">
        <v>144</v>
      </c>
      <c r="G54" s="122">
        <v>2</v>
      </c>
      <c r="H54" s="123" t="s">
        <v>114</v>
      </c>
      <c r="I54" s="123"/>
      <c r="J54" s="138">
        <v>2352</v>
      </c>
      <c r="K54" s="138">
        <f t="shared" si="6"/>
        <v>4704</v>
      </c>
      <c r="L54" s="67" t="s">
        <v>115</v>
      </c>
    </row>
    <row r="55" s="114" customFormat="1" ht="120" customHeight="1" spans="1:12">
      <c r="A55" s="76"/>
      <c r="B55" s="67"/>
      <c r="C55" s="69" t="s">
        <v>177</v>
      </c>
      <c r="D55" s="121"/>
      <c r="E55" s="131" t="s">
        <v>247</v>
      </c>
      <c r="F55" s="67" t="s">
        <v>248</v>
      </c>
      <c r="G55" s="122">
        <v>4</v>
      </c>
      <c r="H55" s="123" t="s">
        <v>114</v>
      </c>
      <c r="I55" s="123"/>
      <c r="J55" s="144">
        <v>705.6</v>
      </c>
      <c r="K55" s="138">
        <f t="shared" si="6"/>
        <v>2822.4</v>
      </c>
      <c r="L55" s="67" t="s">
        <v>115</v>
      </c>
    </row>
    <row r="56" ht="50.1" customHeight="1" spans="1:12">
      <c r="A56" s="84" t="s">
        <v>249</v>
      </c>
      <c r="B56" s="84"/>
      <c r="C56" s="84"/>
      <c r="D56" s="84"/>
      <c r="E56" s="84"/>
      <c r="F56" s="84"/>
      <c r="G56" s="132">
        <f>SUM(G3:G55)</f>
        <v>176</v>
      </c>
      <c r="H56" s="133" t="s">
        <v>250</v>
      </c>
      <c r="I56" s="133"/>
      <c r="J56" s="147"/>
      <c r="K56" s="148">
        <f>SUM(K3:K55)</f>
        <v>529976.478</v>
      </c>
      <c r="L56" s="149"/>
    </row>
    <row r="57" ht="74.25" customHeight="1" spans="1:12">
      <c r="A57" s="134"/>
      <c r="B57" s="135"/>
      <c r="C57" s="134"/>
      <c r="D57" s="134"/>
      <c r="E57" s="134"/>
      <c r="F57" s="88"/>
      <c r="G57" s="134"/>
      <c r="H57" s="134"/>
      <c r="I57" s="134"/>
      <c r="J57" s="150"/>
      <c r="K57" s="150"/>
      <c r="L57" s="151"/>
    </row>
    <row r="58" ht="74.25" customHeight="1" spans="1:12">
      <c r="A58" s="134"/>
      <c r="B58" s="135"/>
      <c r="C58" s="134"/>
      <c r="D58" s="134"/>
      <c r="E58" s="134"/>
      <c r="F58" s="88"/>
      <c r="G58" s="134"/>
      <c r="H58" s="134"/>
      <c r="I58" s="134"/>
      <c r="J58" s="150"/>
      <c r="K58" s="150"/>
      <c r="L58" s="151"/>
    </row>
    <row r="59" ht="74.25" customHeight="1" spans="1:12">
      <c r="A59" s="134"/>
      <c r="B59" s="135"/>
      <c r="C59" s="134"/>
      <c r="D59" s="134"/>
      <c r="E59" s="134"/>
      <c r="F59" s="88"/>
      <c r="G59" s="134"/>
      <c r="H59" s="134"/>
      <c r="I59" s="134"/>
      <c r="J59" s="150"/>
      <c r="K59" s="150"/>
      <c r="L59" s="151"/>
    </row>
    <row r="60" ht="74.25" customHeight="1" spans="1:12">
      <c r="A60" s="134"/>
      <c r="B60" s="135"/>
      <c r="C60" s="134"/>
      <c r="D60" s="134"/>
      <c r="E60" s="134"/>
      <c r="F60" s="88"/>
      <c r="G60" s="134"/>
      <c r="H60" s="134"/>
      <c r="I60" s="134"/>
      <c r="J60" s="150"/>
      <c r="K60" s="150"/>
      <c r="L60" s="151"/>
    </row>
    <row r="61" ht="74.25" customHeight="1" spans="1:12">
      <c r="A61" s="134"/>
      <c r="B61" s="135"/>
      <c r="C61" s="134"/>
      <c r="D61" s="134"/>
      <c r="E61" s="134"/>
      <c r="F61" s="88"/>
      <c r="G61" s="134"/>
      <c r="H61" s="134"/>
      <c r="I61" s="134"/>
      <c r="J61" s="150"/>
      <c r="K61" s="150"/>
      <c r="L61" s="151"/>
    </row>
    <row r="62" ht="74.25" customHeight="1" spans="1:12">
      <c r="A62" s="134"/>
      <c r="B62" s="135"/>
      <c r="C62" s="134"/>
      <c r="D62" s="134"/>
      <c r="E62" s="134"/>
      <c r="F62" s="88"/>
      <c r="G62" s="134"/>
      <c r="H62" s="134"/>
      <c r="I62" s="134"/>
      <c r="J62" s="150"/>
      <c r="K62" s="150"/>
      <c r="L62" s="151"/>
    </row>
    <row r="63" ht="74.25" customHeight="1" spans="1:12">
      <c r="A63" s="134"/>
      <c r="B63" s="135"/>
      <c r="C63" s="134"/>
      <c r="D63" s="134"/>
      <c r="E63" s="134"/>
      <c r="F63" s="88"/>
      <c r="G63" s="134"/>
      <c r="H63" s="134"/>
      <c r="I63" s="134"/>
      <c r="J63" s="150"/>
      <c r="K63" s="150"/>
      <c r="L63" s="151"/>
    </row>
    <row r="64" ht="74.25" customHeight="1" spans="1:12">
      <c r="A64" s="134"/>
      <c r="B64" s="135"/>
      <c r="C64" s="134"/>
      <c r="D64" s="134"/>
      <c r="E64" s="134"/>
      <c r="F64" s="88"/>
      <c r="G64" s="134"/>
      <c r="H64" s="134"/>
      <c r="I64" s="134"/>
      <c r="J64" s="150"/>
      <c r="K64" s="150"/>
      <c r="L64" s="151"/>
    </row>
    <row r="65" ht="74.25" customHeight="1" spans="1:12">
      <c r="A65" s="134"/>
      <c r="B65" s="135"/>
      <c r="C65" s="134"/>
      <c r="D65" s="134"/>
      <c r="E65" s="134"/>
      <c r="F65" s="88"/>
      <c r="G65" s="134"/>
      <c r="H65" s="134"/>
      <c r="I65" s="134"/>
      <c r="J65" s="150"/>
      <c r="K65" s="150"/>
      <c r="L65" s="151"/>
    </row>
    <row r="66" ht="74.25" customHeight="1" spans="1:12">
      <c r="A66" s="134"/>
      <c r="B66" s="135"/>
      <c r="C66" s="134"/>
      <c r="D66" s="134"/>
      <c r="E66" s="134"/>
      <c r="F66" s="88"/>
      <c r="G66" s="134"/>
      <c r="H66" s="134"/>
      <c r="I66" s="134"/>
      <c r="J66" s="150"/>
      <c r="K66" s="150"/>
      <c r="L66" s="151"/>
    </row>
    <row r="67" ht="74.25" customHeight="1" spans="1:12">
      <c r="A67" s="134"/>
      <c r="B67" s="135"/>
      <c r="C67" s="134"/>
      <c r="D67" s="134"/>
      <c r="E67" s="134"/>
      <c r="F67" s="88"/>
      <c r="G67" s="134"/>
      <c r="H67" s="134"/>
      <c r="I67" s="134"/>
      <c r="J67" s="150"/>
      <c r="K67" s="150"/>
      <c r="L67" s="151"/>
    </row>
    <row r="68" ht="74.25" customHeight="1" spans="1:12">
      <c r="A68" s="134"/>
      <c r="B68" s="135"/>
      <c r="C68" s="134"/>
      <c r="D68" s="134"/>
      <c r="E68" s="134"/>
      <c r="F68" s="88"/>
      <c r="G68" s="134"/>
      <c r="H68" s="134"/>
      <c r="I68" s="134"/>
      <c r="J68" s="150"/>
      <c r="K68" s="150"/>
      <c r="L68" s="151"/>
    </row>
    <row r="69" ht="74.25" customHeight="1" spans="1:12">
      <c r="A69" s="134"/>
      <c r="B69" s="135"/>
      <c r="C69" s="134"/>
      <c r="D69" s="134"/>
      <c r="E69" s="134"/>
      <c r="F69" s="88"/>
      <c r="G69" s="134"/>
      <c r="H69" s="134"/>
      <c r="I69" s="134"/>
      <c r="J69" s="150"/>
      <c r="K69" s="150"/>
      <c r="L69" s="151"/>
    </row>
    <row r="70" ht="74.25" customHeight="1" spans="1:12">
      <c r="A70" s="134"/>
      <c r="B70" s="135"/>
      <c r="C70" s="134"/>
      <c r="D70" s="134"/>
      <c r="E70" s="134"/>
      <c r="F70" s="88"/>
      <c r="G70" s="134"/>
      <c r="H70" s="134"/>
      <c r="I70" s="134"/>
      <c r="J70" s="150"/>
      <c r="K70" s="150"/>
      <c r="L70" s="151"/>
    </row>
    <row r="71" ht="74.25" customHeight="1" spans="1:12">
      <c r="A71" s="134"/>
      <c r="B71" s="135"/>
      <c r="C71" s="134"/>
      <c r="D71" s="134"/>
      <c r="E71" s="134"/>
      <c r="F71" s="88"/>
      <c r="G71" s="134"/>
      <c r="H71" s="134"/>
      <c r="I71" s="134"/>
      <c r="J71" s="150"/>
      <c r="K71" s="150"/>
      <c r="L71" s="151"/>
    </row>
    <row r="72" ht="74.25" customHeight="1" spans="1:12">
      <c r="A72" s="134"/>
      <c r="B72" s="135"/>
      <c r="C72" s="134"/>
      <c r="D72" s="134"/>
      <c r="E72" s="134"/>
      <c r="F72" s="88"/>
      <c r="G72" s="134"/>
      <c r="H72" s="134"/>
      <c r="I72" s="134"/>
      <c r="J72" s="150"/>
      <c r="K72" s="150"/>
      <c r="L72" s="151"/>
    </row>
    <row r="73" ht="74.25" customHeight="1" spans="1:12">
      <c r="A73" s="134"/>
      <c r="B73" s="135"/>
      <c r="C73" s="134"/>
      <c r="D73" s="134"/>
      <c r="E73" s="134"/>
      <c r="F73" s="88"/>
      <c r="G73" s="134"/>
      <c r="H73" s="134"/>
      <c r="I73" s="134"/>
      <c r="J73" s="150"/>
      <c r="K73" s="150"/>
      <c r="L73" s="151"/>
    </row>
    <row r="74" ht="74.25" customHeight="1" spans="1:12">
      <c r="A74" s="134"/>
      <c r="B74" s="135"/>
      <c r="C74" s="134"/>
      <c r="D74" s="134"/>
      <c r="E74" s="134"/>
      <c r="F74" s="88"/>
      <c r="G74" s="134"/>
      <c r="H74" s="134"/>
      <c r="I74" s="134"/>
      <c r="J74" s="150"/>
      <c r="K74" s="150"/>
      <c r="L74" s="151"/>
    </row>
    <row r="75" ht="74.25" customHeight="1" spans="1:12">
      <c r="A75" s="134"/>
      <c r="B75" s="135"/>
      <c r="C75" s="134"/>
      <c r="D75" s="134"/>
      <c r="E75" s="134"/>
      <c r="F75" s="88"/>
      <c r="G75" s="134"/>
      <c r="H75" s="134"/>
      <c r="I75" s="134"/>
      <c r="J75" s="150"/>
      <c r="K75" s="150"/>
      <c r="L75" s="151"/>
    </row>
    <row r="76" ht="74.25" customHeight="1" spans="1:12">
      <c r="A76" s="134"/>
      <c r="B76" s="135"/>
      <c r="C76" s="134"/>
      <c r="D76" s="134"/>
      <c r="E76" s="134"/>
      <c r="F76" s="88"/>
      <c r="G76" s="134"/>
      <c r="H76" s="134"/>
      <c r="I76" s="134"/>
      <c r="J76" s="150"/>
      <c r="K76" s="150"/>
      <c r="L76" s="151"/>
    </row>
    <row r="77" ht="74.25" customHeight="1" spans="1:12">
      <c r="A77" s="134"/>
      <c r="B77" s="135"/>
      <c r="C77" s="134"/>
      <c r="D77" s="134"/>
      <c r="E77" s="134"/>
      <c r="F77" s="88"/>
      <c r="G77" s="134"/>
      <c r="H77" s="134"/>
      <c r="I77" s="134"/>
      <c r="J77" s="150"/>
      <c r="K77" s="150"/>
      <c r="L77" s="151"/>
    </row>
    <row r="78" spans="1:12">
      <c r="A78" s="134"/>
      <c r="B78" s="135"/>
      <c r="C78" s="134"/>
      <c r="D78" s="134"/>
      <c r="E78" s="134"/>
      <c r="F78" s="88"/>
      <c r="G78" s="134"/>
      <c r="H78" s="134"/>
      <c r="I78" s="134"/>
      <c r="J78" s="150"/>
      <c r="K78" s="150"/>
      <c r="L78" s="151"/>
    </row>
    <row r="79" spans="1:12">
      <c r="A79" s="134"/>
      <c r="B79" s="135"/>
      <c r="C79" s="134"/>
      <c r="D79" s="134"/>
      <c r="E79" s="134"/>
      <c r="F79" s="88"/>
      <c r="G79" s="134"/>
      <c r="H79" s="134"/>
      <c r="I79" s="134"/>
      <c r="J79" s="150"/>
      <c r="K79" s="150"/>
      <c r="L79" s="151"/>
    </row>
    <row r="80" spans="1:12">
      <c r="A80" s="134"/>
      <c r="B80" s="135"/>
      <c r="C80" s="134"/>
      <c r="D80" s="134"/>
      <c r="E80" s="134"/>
      <c r="F80" s="88"/>
      <c r="G80" s="134"/>
      <c r="H80" s="134"/>
      <c r="I80" s="134"/>
      <c r="J80" s="150"/>
      <c r="K80" s="150"/>
      <c r="L80" s="151"/>
    </row>
    <row r="81" spans="1:12">
      <c r="A81" s="134"/>
      <c r="B81" s="135"/>
      <c r="C81" s="134"/>
      <c r="D81" s="134"/>
      <c r="E81" s="134"/>
      <c r="F81" s="88"/>
      <c r="G81" s="134"/>
      <c r="H81" s="134"/>
      <c r="I81" s="134"/>
      <c r="J81" s="150"/>
      <c r="K81" s="150"/>
      <c r="L81" s="151"/>
    </row>
    <row r="82" spans="1:12">
      <c r="A82" s="134"/>
      <c r="B82" s="135"/>
      <c r="C82" s="134"/>
      <c r="D82" s="134"/>
      <c r="E82" s="134"/>
      <c r="F82" s="88"/>
      <c r="G82" s="134"/>
      <c r="H82" s="134"/>
      <c r="I82" s="134"/>
      <c r="J82" s="150"/>
      <c r="K82" s="150"/>
      <c r="L82" s="151"/>
    </row>
    <row r="83" spans="1:12">
      <c r="A83" s="134"/>
      <c r="B83" s="135"/>
      <c r="C83" s="134"/>
      <c r="D83" s="134"/>
      <c r="E83" s="134"/>
      <c r="F83" s="88"/>
      <c r="G83" s="134"/>
      <c r="H83" s="134"/>
      <c r="I83" s="134"/>
      <c r="J83" s="150"/>
      <c r="K83" s="150"/>
      <c r="L83" s="151"/>
    </row>
    <row r="84" spans="1:12">
      <c r="A84" s="134"/>
      <c r="B84" s="135"/>
      <c r="C84" s="134"/>
      <c r="D84" s="134"/>
      <c r="E84" s="134"/>
      <c r="F84" s="88"/>
      <c r="G84" s="134"/>
      <c r="H84" s="134"/>
      <c r="I84" s="134"/>
      <c r="J84" s="150"/>
      <c r="K84" s="150"/>
      <c r="L84" s="151"/>
    </row>
    <row r="85" spans="1:12">
      <c r="A85" s="134"/>
      <c r="B85" s="135"/>
      <c r="C85" s="134"/>
      <c r="D85" s="134"/>
      <c r="E85" s="134"/>
      <c r="F85" s="88"/>
      <c r="G85" s="134"/>
      <c r="H85" s="134"/>
      <c r="I85" s="134"/>
      <c r="J85" s="150"/>
      <c r="K85" s="150"/>
      <c r="L85" s="151"/>
    </row>
    <row r="86" spans="1:12">
      <c r="A86" s="134"/>
      <c r="B86" s="135"/>
      <c r="C86" s="134"/>
      <c r="D86" s="134"/>
      <c r="E86" s="134"/>
      <c r="F86" s="88"/>
      <c r="G86" s="134"/>
      <c r="H86" s="134"/>
      <c r="I86" s="134"/>
      <c r="J86" s="150"/>
      <c r="K86" s="150"/>
      <c r="L86" s="151"/>
    </row>
    <row r="87" spans="1:12">
      <c r="A87" s="134"/>
      <c r="B87" s="135"/>
      <c r="C87" s="134"/>
      <c r="D87" s="134"/>
      <c r="E87" s="134"/>
      <c r="F87" s="88"/>
      <c r="G87" s="134"/>
      <c r="H87" s="134"/>
      <c r="I87" s="134"/>
      <c r="J87" s="150"/>
      <c r="K87" s="150"/>
      <c r="L87" s="151"/>
    </row>
    <row r="88" spans="1:12">
      <c r="A88" s="134"/>
      <c r="B88" s="135"/>
      <c r="C88" s="134"/>
      <c r="D88" s="134"/>
      <c r="E88" s="134"/>
      <c r="F88" s="88"/>
      <c r="G88" s="134"/>
      <c r="H88" s="134"/>
      <c r="I88" s="134"/>
      <c r="J88" s="150"/>
      <c r="K88" s="150"/>
      <c r="L88" s="151"/>
    </row>
    <row r="89" spans="1:12">
      <c r="A89" s="134"/>
      <c r="B89" s="135"/>
      <c r="C89" s="134"/>
      <c r="D89" s="134"/>
      <c r="E89" s="134"/>
      <c r="F89" s="88"/>
      <c r="G89" s="134"/>
      <c r="H89" s="134"/>
      <c r="I89" s="134"/>
      <c r="J89" s="150"/>
      <c r="K89" s="150"/>
      <c r="L89" s="151"/>
    </row>
    <row r="90" spans="1:12">
      <c r="A90" s="134"/>
      <c r="B90" s="135"/>
      <c r="C90" s="134"/>
      <c r="D90" s="134"/>
      <c r="E90" s="134"/>
      <c r="F90" s="88"/>
      <c r="G90" s="134"/>
      <c r="H90" s="134"/>
      <c r="I90" s="134"/>
      <c r="J90" s="150"/>
      <c r="K90" s="150"/>
      <c r="L90" s="151"/>
    </row>
    <row r="91" spans="1:12">
      <c r="A91" s="134"/>
      <c r="B91" s="135"/>
      <c r="C91" s="134"/>
      <c r="D91" s="134"/>
      <c r="E91" s="134"/>
      <c r="F91" s="88"/>
      <c r="G91" s="134"/>
      <c r="H91" s="134"/>
      <c r="I91" s="134"/>
      <c r="J91" s="150"/>
      <c r="K91" s="150"/>
      <c r="L91" s="151"/>
    </row>
    <row r="92" spans="1:12">
      <c r="A92" s="134"/>
      <c r="B92" s="135"/>
      <c r="C92" s="134"/>
      <c r="D92" s="134"/>
      <c r="E92" s="134"/>
      <c r="F92" s="88"/>
      <c r="G92" s="134"/>
      <c r="H92" s="134"/>
      <c r="I92" s="134"/>
      <c r="J92" s="150"/>
      <c r="K92" s="150"/>
      <c r="L92" s="151"/>
    </row>
    <row r="93" spans="1:12">
      <c r="A93" s="134"/>
      <c r="B93" s="135"/>
      <c r="C93" s="134"/>
      <c r="D93" s="134"/>
      <c r="E93" s="134"/>
      <c r="F93" s="88"/>
      <c r="G93" s="134"/>
      <c r="H93" s="134"/>
      <c r="I93" s="134"/>
      <c r="J93" s="150"/>
      <c r="K93" s="150"/>
      <c r="L93" s="151"/>
    </row>
    <row r="94" spans="1:12">
      <c r="A94" s="134"/>
      <c r="B94" s="135"/>
      <c r="C94" s="134"/>
      <c r="D94" s="134"/>
      <c r="E94" s="134"/>
      <c r="F94" s="88"/>
      <c r="G94" s="134"/>
      <c r="H94" s="134"/>
      <c r="I94" s="134"/>
      <c r="J94" s="150"/>
      <c r="K94" s="150"/>
      <c r="L94" s="151"/>
    </row>
    <row r="95" spans="1:12">
      <c r="A95" s="134"/>
      <c r="B95" s="135"/>
      <c r="C95" s="134"/>
      <c r="D95" s="134"/>
      <c r="E95" s="134"/>
      <c r="F95" s="88"/>
      <c r="G95" s="134"/>
      <c r="H95" s="134"/>
      <c r="I95" s="134"/>
      <c r="J95" s="150"/>
      <c r="K95" s="150"/>
      <c r="L95" s="151"/>
    </row>
    <row r="96" spans="1:12">
      <c r="A96" s="134"/>
      <c r="B96" s="135"/>
      <c r="C96" s="134"/>
      <c r="D96" s="134"/>
      <c r="E96" s="134"/>
      <c r="F96" s="88"/>
      <c r="G96" s="134"/>
      <c r="H96" s="134"/>
      <c r="I96" s="134"/>
      <c r="J96" s="150"/>
      <c r="K96" s="150"/>
      <c r="L96" s="151"/>
    </row>
    <row r="97" spans="1:12">
      <c r="A97" s="134"/>
      <c r="B97" s="135"/>
      <c r="C97" s="134"/>
      <c r="D97" s="134"/>
      <c r="E97" s="134"/>
      <c r="F97" s="88"/>
      <c r="G97" s="134"/>
      <c r="H97" s="134"/>
      <c r="I97" s="134"/>
      <c r="J97" s="150"/>
      <c r="K97" s="150"/>
      <c r="L97" s="151"/>
    </row>
    <row r="98" spans="1:12">
      <c r="A98" s="134"/>
      <c r="B98" s="135"/>
      <c r="C98" s="134"/>
      <c r="D98" s="134"/>
      <c r="E98" s="134"/>
      <c r="F98" s="88"/>
      <c r="G98" s="134"/>
      <c r="H98" s="134"/>
      <c r="I98" s="134"/>
      <c r="J98" s="150"/>
      <c r="K98" s="150"/>
      <c r="L98" s="151"/>
    </row>
    <row r="99" spans="1:12">
      <c r="A99" s="134"/>
      <c r="B99" s="135"/>
      <c r="C99" s="134"/>
      <c r="D99" s="134"/>
      <c r="E99" s="134"/>
      <c r="F99" s="88"/>
      <c r="G99" s="134"/>
      <c r="H99" s="134"/>
      <c r="I99" s="134"/>
      <c r="J99" s="150"/>
      <c r="K99" s="150"/>
      <c r="L99" s="151"/>
    </row>
    <row r="100" spans="1:12">
      <c r="A100" s="134"/>
      <c r="B100" s="135"/>
      <c r="C100" s="134"/>
      <c r="D100" s="134"/>
      <c r="E100" s="134"/>
      <c r="F100" s="88"/>
      <c r="G100" s="134"/>
      <c r="H100" s="134"/>
      <c r="I100" s="134"/>
      <c r="J100" s="150"/>
      <c r="K100" s="150"/>
      <c r="L100" s="151"/>
    </row>
    <row r="101" spans="1:12">
      <c r="A101" s="134"/>
      <c r="B101" s="135"/>
      <c r="C101" s="134"/>
      <c r="D101" s="134"/>
      <c r="E101" s="134"/>
      <c r="F101" s="88"/>
      <c r="G101" s="134"/>
      <c r="H101" s="134"/>
      <c r="I101" s="134"/>
      <c r="J101" s="150"/>
      <c r="K101" s="150"/>
      <c r="L101" s="151"/>
    </row>
    <row r="102" spans="1:12">
      <c r="A102" s="134"/>
      <c r="B102" s="135"/>
      <c r="C102" s="134"/>
      <c r="D102" s="134"/>
      <c r="E102" s="134"/>
      <c r="F102" s="88"/>
      <c r="G102" s="134"/>
      <c r="H102" s="134"/>
      <c r="I102" s="134"/>
      <c r="J102" s="150"/>
      <c r="K102" s="150"/>
      <c r="L102" s="151"/>
    </row>
    <row r="103" spans="1:12">
      <c r="A103" s="134"/>
      <c r="B103" s="135"/>
      <c r="C103" s="134"/>
      <c r="D103" s="134"/>
      <c r="E103" s="134"/>
      <c r="F103" s="88"/>
      <c r="G103" s="134"/>
      <c r="H103" s="134"/>
      <c r="I103" s="134"/>
      <c r="J103" s="150"/>
      <c r="K103" s="150"/>
      <c r="L103" s="151"/>
    </row>
    <row r="104" spans="1:12">
      <c r="A104" s="134"/>
      <c r="B104" s="135"/>
      <c r="C104" s="134"/>
      <c r="D104" s="134"/>
      <c r="E104" s="134"/>
      <c r="F104" s="88"/>
      <c r="G104" s="134"/>
      <c r="H104" s="134"/>
      <c r="I104" s="134"/>
      <c r="J104" s="150"/>
      <c r="K104" s="150"/>
      <c r="L104" s="151"/>
    </row>
    <row r="105" spans="1:12">
      <c r="A105" s="134"/>
      <c r="B105" s="135"/>
      <c r="C105" s="134"/>
      <c r="D105" s="134"/>
      <c r="E105" s="134"/>
      <c r="F105" s="88"/>
      <c r="G105" s="134"/>
      <c r="H105" s="134"/>
      <c r="I105" s="134"/>
      <c r="J105" s="150"/>
      <c r="K105" s="150"/>
      <c r="L105" s="151"/>
    </row>
    <row r="106" spans="1:12">
      <c r="A106" s="134"/>
      <c r="B106" s="135"/>
      <c r="C106" s="134"/>
      <c r="D106" s="134"/>
      <c r="E106" s="134"/>
      <c r="F106" s="88"/>
      <c r="G106" s="134"/>
      <c r="H106" s="134"/>
      <c r="I106" s="134"/>
      <c r="J106" s="150"/>
      <c r="K106" s="150"/>
      <c r="L106" s="151"/>
    </row>
    <row r="107" spans="1:12">
      <c r="A107" s="134"/>
      <c r="B107" s="135"/>
      <c r="C107" s="134"/>
      <c r="D107" s="134"/>
      <c r="E107" s="134"/>
      <c r="F107" s="88"/>
      <c r="G107" s="134"/>
      <c r="H107" s="134"/>
      <c r="I107" s="134"/>
      <c r="J107" s="150"/>
      <c r="K107" s="150"/>
      <c r="L107" s="151"/>
    </row>
    <row r="108" spans="1:12">
      <c r="A108" s="134"/>
      <c r="B108" s="135"/>
      <c r="C108" s="134"/>
      <c r="D108" s="134"/>
      <c r="E108" s="134"/>
      <c r="F108" s="88"/>
      <c r="G108" s="134"/>
      <c r="H108" s="134"/>
      <c r="I108" s="134"/>
      <c r="J108" s="150"/>
      <c r="K108" s="150"/>
      <c r="L108" s="151"/>
    </row>
    <row r="109" spans="1:12">
      <c r="A109" s="134"/>
      <c r="B109" s="135"/>
      <c r="C109" s="134"/>
      <c r="D109" s="134"/>
      <c r="E109" s="134"/>
      <c r="F109" s="88"/>
      <c r="G109" s="134"/>
      <c r="H109" s="134"/>
      <c r="I109" s="134"/>
      <c r="J109" s="150"/>
      <c r="K109" s="150"/>
      <c r="L109" s="151"/>
    </row>
    <row r="110" spans="1:12">
      <c r="A110" s="134"/>
      <c r="B110" s="135"/>
      <c r="C110" s="134"/>
      <c r="D110" s="134"/>
      <c r="E110" s="134"/>
      <c r="F110" s="88"/>
      <c r="G110" s="134"/>
      <c r="H110" s="134"/>
      <c r="I110" s="134"/>
      <c r="J110" s="150"/>
      <c r="K110" s="150"/>
      <c r="L110" s="151"/>
    </row>
    <row r="111" spans="1:12">
      <c r="A111" s="134"/>
      <c r="B111" s="135"/>
      <c r="C111" s="134"/>
      <c r="D111" s="134"/>
      <c r="E111" s="134"/>
      <c r="F111" s="88"/>
      <c r="G111" s="134"/>
      <c r="H111" s="134"/>
      <c r="I111" s="134"/>
      <c r="J111" s="150"/>
      <c r="K111" s="150"/>
      <c r="L111" s="151"/>
    </row>
    <row r="112" spans="1:12">
      <c r="A112" s="134"/>
      <c r="B112" s="135"/>
      <c r="C112" s="134"/>
      <c r="D112" s="134"/>
      <c r="E112" s="134"/>
      <c r="F112" s="88"/>
      <c r="G112" s="134"/>
      <c r="H112" s="134"/>
      <c r="I112" s="134"/>
      <c r="J112" s="150"/>
      <c r="K112" s="150"/>
      <c r="L112" s="151"/>
    </row>
    <row r="113" spans="1:12">
      <c r="A113" s="134"/>
      <c r="B113" s="135"/>
      <c r="C113" s="134"/>
      <c r="D113" s="134"/>
      <c r="E113" s="134"/>
      <c r="F113" s="88"/>
      <c r="G113" s="134"/>
      <c r="H113" s="134"/>
      <c r="I113" s="134"/>
      <c r="J113" s="150"/>
      <c r="K113" s="150"/>
      <c r="L113" s="151"/>
    </row>
    <row r="114" spans="1:12">
      <c r="A114" s="134"/>
      <c r="B114" s="135"/>
      <c r="C114" s="134"/>
      <c r="D114" s="134"/>
      <c r="E114" s="134"/>
      <c r="F114" s="88"/>
      <c r="G114" s="134"/>
      <c r="H114" s="134"/>
      <c r="I114" s="134"/>
      <c r="J114" s="150"/>
      <c r="K114" s="150"/>
      <c r="L114" s="151"/>
    </row>
    <row r="115" spans="1:12">
      <c r="A115" s="134"/>
      <c r="B115" s="135"/>
      <c r="C115" s="134"/>
      <c r="D115" s="134"/>
      <c r="E115" s="134"/>
      <c r="F115" s="88"/>
      <c r="G115" s="134"/>
      <c r="H115" s="134"/>
      <c r="I115" s="134"/>
      <c r="J115" s="150"/>
      <c r="K115" s="150"/>
      <c r="L115" s="151"/>
    </row>
    <row r="116" spans="1:12">
      <c r="A116" s="134"/>
      <c r="B116" s="135"/>
      <c r="C116" s="134"/>
      <c r="D116" s="134"/>
      <c r="E116" s="134"/>
      <c r="F116" s="88"/>
      <c r="G116" s="134"/>
      <c r="H116" s="134"/>
      <c r="I116" s="134"/>
      <c r="J116" s="150"/>
      <c r="K116" s="150"/>
      <c r="L116" s="151"/>
    </row>
    <row r="117" spans="1:12">
      <c r="A117" s="134"/>
      <c r="B117" s="135"/>
      <c r="C117" s="134"/>
      <c r="D117" s="134"/>
      <c r="E117" s="134"/>
      <c r="F117" s="88"/>
      <c r="G117" s="134"/>
      <c r="H117" s="134"/>
      <c r="I117" s="134"/>
      <c r="J117" s="150"/>
      <c r="K117" s="150"/>
      <c r="L117" s="151"/>
    </row>
    <row r="118" spans="1:12">
      <c r="A118" s="134"/>
      <c r="B118" s="135"/>
      <c r="C118" s="134"/>
      <c r="D118" s="134"/>
      <c r="E118" s="134"/>
      <c r="F118" s="88"/>
      <c r="G118" s="134"/>
      <c r="H118" s="134"/>
      <c r="I118" s="134"/>
      <c r="J118" s="150"/>
      <c r="K118" s="150"/>
      <c r="L118" s="151"/>
    </row>
    <row r="119" spans="1:12">
      <c r="A119" s="134"/>
      <c r="B119" s="135"/>
      <c r="C119" s="134"/>
      <c r="D119" s="134"/>
      <c r="E119" s="134"/>
      <c r="F119" s="88"/>
      <c r="G119" s="134"/>
      <c r="H119" s="134"/>
      <c r="I119" s="134"/>
      <c r="J119" s="150"/>
      <c r="K119" s="150"/>
      <c r="L119" s="151"/>
    </row>
    <row r="120" spans="1:12">
      <c r="A120" s="134"/>
      <c r="B120" s="135"/>
      <c r="C120" s="134"/>
      <c r="D120" s="134"/>
      <c r="E120" s="134"/>
      <c r="F120" s="88"/>
      <c r="G120" s="134"/>
      <c r="H120" s="134"/>
      <c r="I120" s="134"/>
      <c r="J120" s="150"/>
      <c r="K120" s="150"/>
      <c r="L120" s="151"/>
    </row>
    <row r="121" spans="1:12">
      <c r="A121" s="134"/>
      <c r="B121" s="135"/>
      <c r="C121" s="134"/>
      <c r="D121" s="134"/>
      <c r="E121" s="134"/>
      <c r="F121" s="88"/>
      <c r="G121" s="134"/>
      <c r="H121" s="134"/>
      <c r="I121" s="134"/>
      <c r="J121" s="150"/>
      <c r="K121" s="150"/>
      <c r="L121" s="151"/>
    </row>
    <row r="122" spans="1:12">
      <c r="A122" s="134"/>
      <c r="B122" s="135"/>
      <c r="C122" s="134"/>
      <c r="D122" s="134"/>
      <c r="E122" s="134"/>
      <c r="F122" s="88"/>
      <c r="G122" s="134"/>
      <c r="H122" s="134"/>
      <c r="I122" s="134"/>
      <c r="J122" s="150"/>
      <c r="K122" s="150"/>
      <c r="L122" s="151"/>
    </row>
    <row r="123" spans="1:12">
      <c r="A123" s="134"/>
      <c r="B123" s="135"/>
      <c r="C123" s="134"/>
      <c r="D123" s="134"/>
      <c r="E123" s="134"/>
      <c r="F123" s="88"/>
      <c r="G123" s="134"/>
      <c r="H123" s="134"/>
      <c r="I123" s="134"/>
      <c r="J123" s="150"/>
      <c r="K123" s="150"/>
      <c r="L123" s="151"/>
    </row>
    <row r="124" spans="1:12">
      <c r="A124" s="134"/>
      <c r="B124" s="135"/>
      <c r="C124" s="134"/>
      <c r="D124" s="134"/>
      <c r="E124" s="134"/>
      <c r="F124" s="88"/>
      <c r="G124" s="134"/>
      <c r="H124" s="134"/>
      <c r="I124" s="134"/>
      <c r="J124" s="150"/>
      <c r="K124" s="150"/>
      <c r="L124" s="151"/>
    </row>
    <row r="125" spans="1:12">
      <c r="A125" s="134"/>
      <c r="B125" s="135"/>
      <c r="C125" s="134"/>
      <c r="D125" s="134"/>
      <c r="E125" s="134"/>
      <c r="F125" s="88"/>
      <c r="G125" s="134"/>
      <c r="H125" s="134"/>
      <c r="I125" s="134"/>
      <c r="J125" s="150"/>
      <c r="K125" s="150"/>
      <c r="L125" s="151"/>
    </row>
    <row r="126" spans="1:12">
      <c r="A126" s="134"/>
      <c r="B126" s="135"/>
      <c r="C126" s="134"/>
      <c r="D126" s="134"/>
      <c r="E126" s="134"/>
      <c r="F126" s="88"/>
      <c r="G126" s="134"/>
      <c r="H126" s="134"/>
      <c r="I126" s="134"/>
      <c r="J126" s="150"/>
      <c r="K126" s="150"/>
      <c r="L126" s="151"/>
    </row>
    <row r="127" spans="1:12">
      <c r="A127" s="134"/>
      <c r="B127" s="135"/>
      <c r="C127" s="134"/>
      <c r="D127" s="134"/>
      <c r="E127" s="134"/>
      <c r="F127" s="88"/>
      <c r="G127" s="134"/>
      <c r="H127" s="134"/>
      <c r="I127" s="134"/>
      <c r="J127" s="150"/>
      <c r="K127" s="150"/>
      <c r="L127" s="151"/>
    </row>
    <row r="128" spans="1:12">
      <c r="A128" s="134"/>
      <c r="B128" s="135"/>
      <c r="C128" s="134"/>
      <c r="D128" s="134"/>
      <c r="E128" s="134"/>
      <c r="F128" s="88"/>
      <c r="G128" s="134"/>
      <c r="H128" s="134"/>
      <c r="I128" s="134"/>
      <c r="J128" s="150"/>
      <c r="K128" s="150"/>
      <c r="L128" s="151"/>
    </row>
    <row r="129" spans="1:12">
      <c r="A129" s="134"/>
      <c r="B129" s="135"/>
      <c r="C129" s="134"/>
      <c r="D129" s="134"/>
      <c r="E129" s="134"/>
      <c r="F129" s="88"/>
      <c r="G129" s="134"/>
      <c r="H129" s="134"/>
      <c r="I129" s="134"/>
      <c r="J129" s="150"/>
      <c r="K129" s="150"/>
      <c r="L129" s="151"/>
    </row>
    <row r="130" spans="1:12">
      <c r="A130" s="134"/>
      <c r="B130" s="135"/>
      <c r="C130" s="134"/>
      <c r="D130" s="134"/>
      <c r="E130" s="134"/>
      <c r="F130" s="88"/>
      <c r="G130" s="134"/>
      <c r="H130" s="134"/>
      <c r="I130" s="134"/>
      <c r="J130" s="150"/>
      <c r="K130" s="150"/>
      <c r="L130" s="151"/>
    </row>
    <row r="131" spans="1:12">
      <c r="A131" s="134"/>
      <c r="B131" s="135"/>
      <c r="C131" s="134"/>
      <c r="D131" s="134"/>
      <c r="E131" s="134"/>
      <c r="F131" s="88"/>
      <c r="G131" s="134"/>
      <c r="H131" s="134"/>
      <c r="I131" s="134"/>
      <c r="J131" s="150"/>
      <c r="K131" s="150"/>
      <c r="L131" s="151"/>
    </row>
  </sheetData>
  <sheetProtection selectLockedCells="1" selectUnlockedCells="1"/>
  <mergeCells count="16">
    <mergeCell ref="A1:L1"/>
    <mergeCell ref="A56:F56"/>
    <mergeCell ref="H56:J56"/>
    <mergeCell ref="A54:A55"/>
    <mergeCell ref="B3:B4"/>
    <mergeCell ref="B5:B8"/>
    <mergeCell ref="B10:B11"/>
    <mergeCell ref="B12:B14"/>
    <mergeCell ref="B18:B21"/>
    <mergeCell ref="B22:B27"/>
    <mergeCell ref="B30:B35"/>
    <mergeCell ref="B36:B40"/>
    <mergeCell ref="B41:B43"/>
    <mergeCell ref="B44:B46"/>
    <mergeCell ref="B50:B53"/>
    <mergeCell ref="B54:B55"/>
  </mergeCells>
  <printOptions horizontalCentered="1"/>
  <pageMargins left="0.393055555555556" right="0.393055555555556" top="0.393055555555556" bottom="0.393055555555556" header="0.196527777777778" footer="0.196527777777778"/>
  <pageSetup paperSize="9" scale="73" fitToHeight="0" orientation="portrait"/>
  <headerFooter alignWithMargins="0">
    <oddFooter>&amp;C第 &amp;P 页，共 &amp;N 页</oddFooter>
  </headerFooter>
  <rowBreaks count="3" manualBreakCount="3">
    <brk id="9" max="11" man="1"/>
    <brk id="46" max="11" man="1"/>
    <brk id="53" max="11" man="1"/>
  </rowBreak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E577"/>
  <sheetViews>
    <sheetView view="pageBreakPreview" zoomScale="80" zoomScaleNormal="100" topLeftCell="A19" workbookViewId="0">
      <selection activeCell="J6" sqref="J6"/>
    </sheetView>
  </sheetViews>
  <sheetFormatPr defaultColWidth="9" defaultRowHeight="14.25"/>
  <cols>
    <col min="1" max="1" width="5.625" style="62" customWidth="1"/>
    <col min="2" max="2" width="8.625" style="62" customWidth="1"/>
    <col min="3" max="3" width="10.625" style="62" customWidth="1"/>
    <col min="4" max="4" width="25.625" style="63" customWidth="1"/>
    <col min="5" max="6" width="13.125" style="63" customWidth="1"/>
    <col min="7" max="8" width="6.625" style="63" customWidth="1"/>
    <col min="9" max="9" width="8" style="63" customWidth="1"/>
    <col min="10" max="10" width="9.625" style="64" customWidth="1"/>
    <col min="11" max="11" width="12.25" style="64" customWidth="1"/>
    <col min="12" max="12" width="12.375" style="63" customWidth="1"/>
    <col min="13" max="16384" width="9" style="63"/>
  </cols>
  <sheetData>
    <row r="1" ht="50.1" customHeight="1" spans="1:15">
      <c r="A1" s="65" t="s">
        <v>251</v>
      </c>
      <c r="B1" s="65"/>
      <c r="C1" s="65"/>
      <c r="D1" s="65"/>
      <c r="E1" s="65"/>
      <c r="F1" s="65"/>
      <c r="G1" s="65"/>
      <c r="H1" s="65"/>
      <c r="I1" s="65"/>
      <c r="J1" s="89"/>
      <c r="K1" s="89"/>
      <c r="L1" s="65"/>
      <c r="M1" s="90"/>
      <c r="N1" s="90"/>
      <c r="O1" s="90"/>
    </row>
    <row r="2" ht="27" spans="1:15">
      <c r="A2" s="66" t="s">
        <v>102</v>
      </c>
      <c r="B2" s="66" t="s">
        <v>103</v>
      </c>
      <c r="C2" s="66" t="s">
        <v>2</v>
      </c>
      <c r="D2" s="66" t="s">
        <v>104</v>
      </c>
      <c r="E2" s="66" t="s">
        <v>105</v>
      </c>
      <c r="F2" s="66" t="s">
        <v>252</v>
      </c>
      <c r="G2" s="66" t="s">
        <v>82</v>
      </c>
      <c r="H2" s="66" t="s">
        <v>83</v>
      </c>
      <c r="I2" s="66" t="s">
        <v>6</v>
      </c>
      <c r="J2" s="91" t="s">
        <v>107</v>
      </c>
      <c r="K2" s="91" t="s">
        <v>108</v>
      </c>
      <c r="L2" s="66" t="s">
        <v>6</v>
      </c>
      <c r="M2" s="90"/>
      <c r="N2" s="90"/>
      <c r="O2" s="90"/>
    </row>
    <row r="3" s="58" customFormat="1" ht="120" customHeight="1" spans="1:239">
      <c r="A3" s="67" t="s">
        <v>109</v>
      </c>
      <c r="B3" s="67" t="s">
        <v>253</v>
      </c>
      <c r="C3" s="68" t="s">
        <v>254</v>
      </c>
      <c r="D3" s="69"/>
      <c r="E3" s="67" t="s">
        <v>255</v>
      </c>
      <c r="F3" s="67" t="s">
        <v>256</v>
      </c>
      <c r="G3" s="70">
        <v>5</v>
      </c>
      <c r="H3" s="69" t="s">
        <v>257</v>
      </c>
      <c r="I3" s="69"/>
      <c r="J3" s="92">
        <v>423.36</v>
      </c>
      <c r="K3" s="93">
        <f t="shared" ref="K3:K17" si="0">G3*J3</f>
        <v>2116.8</v>
      </c>
      <c r="L3" s="67" t="s">
        <v>115</v>
      </c>
      <c r="M3" s="94"/>
      <c r="N3" s="95"/>
      <c r="O3" s="96"/>
      <c r="P3" s="97"/>
      <c r="Q3" s="97"/>
      <c r="R3" s="97"/>
      <c r="S3" s="97"/>
      <c r="T3" s="97"/>
      <c r="U3" s="97"/>
      <c r="V3" s="97"/>
      <c r="W3" s="97"/>
      <c r="X3" s="97"/>
      <c r="Y3" s="97"/>
      <c r="Z3" s="97"/>
      <c r="AA3" s="97"/>
      <c r="AB3" s="97"/>
      <c r="AC3" s="97"/>
      <c r="AD3" s="97"/>
      <c r="AE3" s="97"/>
      <c r="AF3" s="97"/>
      <c r="AG3" s="97"/>
      <c r="AH3" s="97"/>
      <c r="AI3" s="97"/>
      <c r="AJ3" s="97"/>
      <c r="AK3" s="97"/>
      <c r="AL3" s="97"/>
      <c r="AM3" s="97"/>
      <c r="AN3" s="97"/>
      <c r="AO3" s="97"/>
      <c r="AP3" s="97"/>
      <c r="AQ3" s="97"/>
      <c r="AR3" s="97"/>
      <c r="AS3" s="97"/>
      <c r="AT3" s="97"/>
      <c r="AU3" s="97"/>
      <c r="AV3" s="97"/>
      <c r="AW3" s="97"/>
      <c r="AX3" s="97"/>
      <c r="AY3" s="97"/>
      <c r="AZ3" s="97"/>
      <c r="BA3" s="97"/>
      <c r="BB3" s="97"/>
      <c r="BC3" s="97"/>
      <c r="BD3" s="97"/>
      <c r="BE3" s="97"/>
      <c r="BF3" s="97"/>
      <c r="BG3" s="97"/>
      <c r="BH3" s="97"/>
      <c r="BI3" s="97"/>
      <c r="BJ3" s="97"/>
      <c r="BK3" s="97"/>
      <c r="BL3" s="97"/>
      <c r="BM3" s="97"/>
      <c r="BN3" s="97"/>
      <c r="BO3" s="97"/>
      <c r="BP3" s="97"/>
      <c r="BQ3" s="97"/>
      <c r="BR3" s="97"/>
      <c r="BS3" s="97"/>
      <c r="BT3" s="97"/>
      <c r="BU3" s="97"/>
      <c r="BV3" s="97"/>
      <c r="BW3" s="97"/>
      <c r="BX3" s="97"/>
      <c r="BY3" s="97"/>
      <c r="BZ3" s="97"/>
      <c r="CA3" s="97"/>
      <c r="CB3" s="97"/>
      <c r="CC3" s="97"/>
      <c r="CD3" s="97"/>
      <c r="CE3" s="97"/>
      <c r="CF3" s="97"/>
      <c r="CG3" s="97"/>
      <c r="CH3" s="97"/>
      <c r="CI3" s="97"/>
      <c r="CJ3" s="97"/>
      <c r="CK3" s="97"/>
      <c r="CL3" s="97"/>
      <c r="CM3" s="97"/>
      <c r="CN3" s="97"/>
      <c r="CO3" s="97"/>
      <c r="CP3" s="97"/>
      <c r="CQ3" s="97"/>
      <c r="CR3" s="97"/>
      <c r="CS3" s="97"/>
      <c r="CT3" s="97"/>
      <c r="CU3" s="97"/>
      <c r="CV3" s="97"/>
      <c r="CW3" s="97"/>
      <c r="CX3" s="97"/>
      <c r="CY3" s="97"/>
      <c r="CZ3" s="97"/>
      <c r="DA3" s="97"/>
      <c r="DB3" s="97"/>
      <c r="DC3" s="97"/>
      <c r="DD3" s="97"/>
      <c r="DE3" s="97"/>
      <c r="DF3" s="97"/>
      <c r="DG3" s="97"/>
      <c r="DH3" s="97"/>
      <c r="DI3" s="97"/>
      <c r="DJ3" s="97"/>
      <c r="DK3" s="97"/>
      <c r="DL3" s="97"/>
      <c r="DM3" s="97"/>
      <c r="DN3" s="97"/>
      <c r="DO3" s="97"/>
      <c r="DP3" s="97"/>
      <c r="DQ3" s="97"/>
      <c r="DR3" s="97"/>
      <c r="DS3" s="97"/>
      <c r="DT3" s="97"/>
      <c r="DU3" s="97"/>
      <c r="DV3" s="97"/>
      <c r="DW3" s="97"/>
      <c r="DX3" s="97"/>
      <c r="DY3" s="97"/>
      <c r="DZ3" s="97"/>
      <c r="EA3" s="97"/>
      <c r="EB3" s="97"/>
      <c r="EC3" s="97"/>
      <c r="ED3" s="97"/>
      <c r="EE3" s="97"/>
      <c r="EF3" s="97"/>
      <c r="EG3" s="97"/>
      <c r="EH3" s="97"/>
      <c r="EI3" s="97"/>
      <c r="EJ3" s="97"/>
      <c r="EK3" s="97"/>
      <c r="EL3" s="97"/>
      <c r="EM3" s="97"/>
      <c r="EN3" s="97"/>
      <c r="EO3" s="97"/>
      <c r="EP3" s="97"/>
      <c r="EQ3" s="97"/>
      <c r="ER3" s="97"/>
      <c r="ES3" s="97"/>
      <c r="ET3" s="97"/>
      <c r="EU3" s="97"/>
      <c r="EV3" s="97"/>
      <c r="EW3" s="97"/>
      <c r="EX3" s="97"/>
      <c r="EY3" s="97"/>
      <c r="EZ3" s="97"/>
      <c r="FA3" s="97"/>
      <c r="FB3" s="97"/>
      <c r="FC3" s="97"/>
      <c r="FD3" s="97"/>
      <c r="FE3" s="97"/>
      <c r="FF3" s="97"/>
      <c r="FG3" s="97"/>
      <c r="FH3" s="97"/>
      <c r="FI3" s="97"/>
      <c r="FJ3" s="97"/>
      <c r="FK3" s="97"/>
      <c r="FL3" s="97"/>
      <c r="FM3" s="97"/>
      <c r="FN3" s="97"/>
      <c r="FO3" s="97"/>
      <c r="FP3" s="97"/>
      <c r="FQ3" s="97"/>
      <c r="FR3" s="97"/>
      <c r="FS3" s="97"/>
      <c r="FT3" s="97"/>
      <c r="FU3" s="97"/>
      <c r="FV3" s="97"/>
      <c r="FW3" s="97"/>
      <c r="FX3" s="97"/>
      <c r="FY3" s="97"/>
      <c r="FZ3" s="97"/>
      <c r="GA3" s="97"/>
      <c r="GB3" s="97"/>
      <c r="GC3" s="97"/>
      <c r="GD3" s="97"/>
      <c r="GE3" s="97"/>
      <c r="GF3" s="97"/>
      <c r="GG3" s="97"/>
      <c r="GH3" s="97"/>
      <c r="GI3" s="97"/>
      <c r="GJ3" s="97"/>
      <c r="GK3" s="97"/>
      <c r="GL3" s="97"/>
      <c r="GM3" s="97"/>
      <c r="GN3" s="97"/>
      <c r="GO3" s="97"/>
      <c r="GP3" s="97"/>
      <c r="GQ3" s="97"/>
      <c r="GR3" s="97"/>
      <c r="GS3" s="97"/>
      <c r="GT3" s="97"/>
      <c r="GU3" s="97"/>
      <c r="GV3" s="97"/>
      <c r="GW3" s="97"/>
      <c r="GX3" s="97"/>
      <c r="GY3" s="97"/>
      <c r="GZ3" s="97"/>
      <c r="HA3" s="97"/>
      <c r="HB3" s="97"/>
      <c r="HC3" s="97"/>
      <c r="HD3" s="97"/>
      <c r="HE3" s="97"/>
      <c r="HF3" s="97"/>
      <c r="HG3" s="97"/>
      <c r="HH3" s="97"/>
      <c r="HI3" s="97"/>
      <c r="HJ3" s="97"/>
      <c r="HK3" s="97"/>
      <c r="HL3" s="97"/>
      <c r="HM3" s="97"/>
      <c r="HN3" s="97"/>
      <c r="HO3" s="97"/>
      <c r="HP3" s="97"/>
      <c r="HQ3" s="97"/>
      <c r="HR3" s="97"/>
      <c r="HS3" s="97"/>
      <c r="HT3" s="97"/>
      <c r="HU3" s="97"/>
      <c r="HV3" s="97"/>
      <c r="HW3" s="97"/>
      <c r="HX3" s="97"/>
      <c r="HY3" s="97"/>
      <c r="HZ3" s="97"/>
      <c r="IA3" s="97"/>
      <c r="IB3" s="97"/>
      <c r="IC3" s="97"/>
      <c r="ID3" s="97"/>
      <c r="IE3" s="97"/>
    </row>
    <row r="4" s="59" customFormat="1" ht="114.95" customHeight="1" spans="1:16">
      <c r="A4" s="71" t="s">
        <v>109</v>
      </c>
      <c r="B4" s="71" t="s">
        <v>258</v>
      </c>
      <c r="C4" s="72" t="s">
        <v>254</v>
      </c>
      <c r="D4" s="71"/>
      <c r="E4" s="71" t="s">
        <v>259</v>
      </c>
      <c r="F4" s="71" t="s">
        <v>256</v>
      </c>
      <c r="G4" s="72">
        <v>6</v>
      </c>
      <c r="H4" s="72" t="s">
        <v>257</v>
      </c>
      <c r="I4" s="72"/>
      <c r="J4" s="98">
        <v>529.2</v>
      </c>
      <c r="K4" s="99">
        <f t="shared" si="0"/>
        <v>3175.2</v>
      </c>
      <c r="L4" s="71" t="s">
        <v>115</v>
      </c>
      <c r="M4" s="95"/>
      <c r="P4" s="100"/>
    </row>
    <row r="5" s="60" customFormat="1" ht="120" customHeight="1" spans="1:14">
      <c r="A5" s="67" t="s">
        <v>109</v>
      </c>
      <c r="B5" s="67" t="s">
        <v>260</v>
      </c>
      <c r="C5" s="68" t="s">
        <v>91</v>
      </c>
      <c r="D5" s="73"/>
      <c r="E5" s="67" t="s">
        <v>261</v>
      </c>
      <c r="F5" s="67" t="s">
        <v>262</v>
      </c>
      <c r="G5" s="68">
        <v>1</v>
      </c>
      <c r="H5" s="68" t="s">
        <v>167</v>
      </c>
      <c r="I5" s="68"/>
      <c r="J5" s="92">
        <v>43092</v>
      </c>
      <c r="K5" s="101">
        <f t="shared" si="0"/>
        <v>43092</v>
      </c>
      <c r="L5" s="67" t="s">
        <v>115</v>
      </c>
      <c r="M5" s="95"/>
      <c r="N5" s="102"/>
    </row>
    <row r="6" s="59" customFormat="1" ht="114.95" customHeight="1" spans="1:16">
      <c r="A6" s="67" t="s">
        <v>109</v>
      </c>
      <c r="B6" s="74" t="s">
        <v>110</v>
      </c>
      <c r="C6" s="68" t="s">
        <v>254</v>
      </c>
      <c r="D6" s="67"/>
      <c r="E6" s="67" t="s">
        <v>263</v>
      </c>
      <c r="F6" s="67" t="s">
        <v>264</v>
      </c>
      <c r="G6" s="68">
        <v>1</v>
      </c>
      <c r="H6" s="68" t="s">
        <v>257</v>
      </c>
      <c r="I6" s="68"/>
      <c r="J6" s="92">
        <v>39009.6</v>
      </c>
      <c r="K6" s="93">
        <f t="shared" si="0"/>
        <v>39009.6</v>
      </c>
      <c r="L6" s="67" t="s">
        <v>115</v>
      </c>
      <c r="M6" s="95"/>
      <c r="P6" s="100"/>
    </row>
    <row r="7" s="59" customFormat="1" ht="114.95" customHeight="1" spans="1:16">
      <c r="A7" s="67" t="s">
        <v>109</v>
      </c>
      <c r="B7" s="74"/>
      <c r="C7" s="68" t="s">
        <v>254</v>
      </c>
      <c r="D7" s="67"/>
      <c r="E7" s="67" t="s">
        <v>265</v>
      </c>
      <c r="F7" s="67" t="s">
        <v>264</v>
      </c>
      <c r="G7" s="68">
        <v>1</v>
      </c>
      <c r="H7" s="68" t="s">
        <v>257</v>
      </c>
      <c r="I7" s="68"/>
      <c r="J7" s="92">
        <v>24948</v>
      </c>
      <c r="K7" s="93">
        <f t="shared" si="0"/>
        <v>24948</v>
      </c>
      <c r="L7" s="67" t="s">
        <v>115</v>
      </c>
      <c r="M7" s="95"/>
      <c r="P7" s="100"/>
    </row>
    <row r="8" s="59" customFormat="1" ht="114.95" customHeight="1" spans="1:16">
      <c r="A8" s="67" t="s">
        <v>109</v>
      </c>
      <c r="B8" s="75"/>
      <c r="C8" s="68" t="s">
        <v>254</v>
      </c>
      <c r="D8" s="67"/>
      <c r="E8" s="67" t="s">
        <v>266</v>
      </c>
      <c r="F8" s="67" t="s">
        <v>267</v>
      </c>
      <c r="G8" s="68">
        <v>4</v>
      </c>
      <c r="H8" s="68" t="s">
        <v>257</v>
      </c>
      <c r="I8" s="68"/>
      <c r="J8" s="92">
        <v>483.84</v>
      </c>
      <c r="K8" s="93">
        <f t="shared" si="0"/>
        <v>1935.36</v>
      </c>
      <c r="L8" s="67" t="s">
        <v>115</v>
      </c>
      <c r="M8" s="95"/>
      <c r="P8" s="100"/>
    </row>
    <row r="9" s="58" customFormat="1" ht="120" customHeight="1" spans="1:239">
      <c r="A9" s="67" t="s">
        <v>109</v>
      </c>
      <c r="B9" s="67" t="s">
        <v>131</v>
      </c>
      <c r="C9" s="68" t="s">
        <v>254</v>
      </c>
      <c r="D9" s="69"/>
      <c r="E9" s="67" t="s">
        <v>268</v>
      </c>
      <c r="F9" s="67" t="s">
        <v>269</v>
      </c>
      <c r="G9" s="70">
        <v>1</v>
      </c>
      <c r="H9" s="69" t="s">
        <v>257</v>
      </c>
      <c r="I9" s="69"/>
      <c r="J9" s="92">
        <v>6350.4</v>
      </c>
      <c r="K9" s="93">
        <f t="shared" si="0"/>
        <v>6350.4</v>
      </c>
      <c r="L9" s="67" t="s">
        <v>115</v>
      </c>
      <c r="M9" s="95"/>
      <c r="N9" s="95"/>
      <c r="O9" s="96"/>
      <c r="P9" s="97"/>
      <c r="Q9" s="97"/>
      <c r="R9" s="97"/>
      <c r="S9" s="97"/>
      <c r="T9" s="97"/>
      <c r="U9" s="97"/>
      <c r="V9" s="97"/>
      <c r="W9" s="97"/>
      <c r="X9" s="97"/>
      <c r="Y9" s="97"/>
      <c r="Z9" s="97"/>
      <c r="AA9" s="97"/>
      <c r="AB9" s="97"/>
      <c r="AC9" s="97"/>
      <c r="AD9" s="97"/>
      <c r="AE9" s="97"/>
      <c r="AF9" s="97"/>
      <c r="AG9" s="97"/>
      <c r="AH9" s="97"/>
      <c r="AI9" s="97"/>
      <c r="AJ9" s="97"/>
      <c r="AK9" s="97"/>
      <c r="AL9" s="97"/>
      <c r="AM9" s="97"/>
      <c r="AN9" s="97"/>
      <c r="AO9" s="97"/>
      <c r="AP9" s="97"/>
      <c r="AQ9" s="97"/>
      <c r="AR9" s="97"/>
      <c r="AS9" s="97"/>
      <c r="AT9" s="97"/>
      <c r="AU9" s="97"/>
      <c r="AV9" s="97"/>
      <c r="AW9" s="97"/>
      <c r="AX9" s="97"/>
      <c r="AY9" s="97"/>
      <c r="AZ9" s="97"/>
      <c r="BA9" s="97"/>
      <c r="BB9" s="97"/>
      <c r="BC9" s="97"/>
      <c r="BD9" s="97"/>
      <c r="BE9" s="97"/>
      <c r="BF9" s="97"/>
      <c r="BG9" s="97"/>
      <c r="BH9" s="97"/>
      <c r="BI9" s="97"/>
      <c r="BJ9" s="97"/>
      <c r="BK9" s="97"/>
      <c r="BL9" s="97"/>
      <c r="BM9" s="97"/>
      <c r="BN9" s="97"/>
      <c r="BO9" s="97"/>
      <c r="BP9" s="97"/>
      <c r="BQ9" s="97"/>
      <c r="BR9" s="97"/>
      <c r="BS9" s="97"/>
      <c r="BT9" s="97"/>
      <c r="BU9" s="97"/>
      <c r="BV9" s="97"/>
      <c r="BW9" s="97"/>
      <c r="BX9" s="97"/>
      <c r="BY9" s="97"/>
      <c r="BZ9" s="97"/>
      <c r="CA9" s="97"/>
      <c r="CB9" s="97"/>
      <c r="CC9" s="97"/>
      <c r="CD9" s="97"/>
      <c r="CE9" s="97"/>
      <c r="CF9" s="97"/>
      <c r="CG9" s="97"/>
      <c r="CH9" s="97"/>
      <c r="CI9" s="97"/>
      <c r="CJ9" s="97"/>
      <c r="CK9" s="97"/>
      <c r="CL9" s="97"/>
      <c r="CM9" s="97"/>
      <c r="CN9" s="97"/>
      <c r="CO9" s="97"/>
      <c r="CP9" s="97"/>
      <c r="CQ9" s="97"/>
      <c r="CR9" s="97"/>
      <c r="CS9" s="97"/>
      <c r="CT9" s="97"/>
      <c r="CU9" s="97"/>
      <c r="CV9" s="97"/>
      <c r="CW9" s="97"/>
      <c r="CX9" s="97"/>
      <c r="CY9" s="97"/>
      <c r="CZ9" s="97"/>
      <c r="DA9" s="97"/>
      <c r="DB9" s="97"/>
      <c r="DC9" s="97"/>
      <c r="DD9" s="97"/>
      <c r="DE9" s="97"/>
      <c r="DF9" s="97"/>
      <c r="DG9" s="97"/>
      <c r="DH9" s="97"/>
      <c r="DI9" s="97"/>
      <c r="DJ9" s="97"/>
      <c r="DK9" s="97"/>
      <c r="DL9" s="97"/>
      <c r="DM9" s="97"/>
      <c r="DN9" s="97"/>
      <c r="DO9" s="97"/>
      <c r="DP9" s="97"/>
      <c r="DQ9" s="97"/>
      <c r="DR9" s="97"/>
      <c r="DS9" s="97"/>
      <c r="DT9" s="97"/>
      <c r="DU9" s="97"/>
      <c r="DV9" s="97"/>
      <c r="DW9" s="97"/>
      <c r="DX9" s="97"/>
      <c r="DY9" s="97"/>
      <c r="DZ9" s="97"/>
      <c r="EA9" s="97"/>
      <c r="EB9" s="97"/>
      <c r="EC9" s="97"/>
      <c r="ED9" s="97"/>
      <c r="EE9" s="97"/>
      <c r="EF9" s="97"/>
      <c r="EG9" s="97"/>
      <c r="EH9" s="97"/>
      <c r="EI9" s="97"/>
      <c r="EJ9" s="97"/>
      <c r="EK9" s="97"/>
      <c r="EL9" s="97"/>
      <c r="EM9" s="97"/>
      <c r="EN9" s="97"/>
      <c r="EO9" s="97"/>
      <c r="EP9" s="97"/>
      <c r="EQ9" s="97"/>
      <c r="ER9" s="97"/>
      <c r="ES9" s="97"/>
      <c r="ET9" s="97"/>
      <c r="EU9" s="97"/>
      <c r="EV9" s="97"/>
      <c r="EW9" s="97"/>
      <c r="EX9" s="97"/>
      <c r="EY9" s="97"/>
      <c r="EZ9" s="97"/>
      <c r="FA9" s="97"/>
      <c r="FB9" s="97"/>
      <c r="FC9" s="97"/>
      <c r="FD9" s="97"/>
      <c r="FE9" s="97"/>
      <c r="FF9" s="97"/>
      <c r="FG9" s="97"/>
      <c r="FH9" s="97"/>
      <c r="FI9" s="97"/>
      <c r="FJ9" s="97"/>
      <c r="FK9" s="97"/>
      <c r="FL9" s="97"/>
      <c r="FM9" s="97"/>
      <c r="FN9" s="97"/>
      <c r="FO9" s="97"/>
      <c r="FP9" s="97"/>
      <c r="FQ9" s="97"/>
      <c r="FR9" s="97"/>
      <c r="FS9" s="97"/>
      <c r="FT9" s="97"/>
      <c r="FU9" s="97"/>
      <c r="FV9" s="97"/>
      <c r="FW9" s="97"/>
      <c r="FX9" s="97"/>
      <c r="FY9" s="97"/>
      <c r="FZ9" s="97"/>
      <c r="GA9" s="97"/>
      <c r="GB9" s="97"/>
      <c r="GC9" s="97"/>
      <c r="GD9" s="97"/>
      <c r="GE9" s="97"/>
      <c r="GF9" s="97"/>
      <c r="GG9" s="97"/>
      <c r="GH9" s="97"/>
      <c r="GI9" s="97"/>
      <c r="GJ9" s="97"/>
      <c r="GK9" s="97"/>
      <c r="GL9" s="97"/>
      <c r="GM9" s="97"/>
      <c r="GN9" s="97"/>
      <c r="GO9" s="97"/>
      <c r="GP9" s="97"/>
      <c r="GQ9" s="97"/>
      <c r="GR9" s="97"/>
      <c r="GS9" s="97"/>
      <c r="GT9" s="97"/>
      <c r="GU9" s="97"/>
      <c r="GV9" s="97"/>
      <c r="GW9" s="97"/>
      <c r="GX9" s="97"/>
      <c r="GY9" s="97"/>
      <c r="GZ9" s="97"/>
      <c r="HA9" s="97"/>
      <c r="HB9" s="97"/>
      <c r="HC9" s="97"/>
      <c r="HD9" s="97"/>
      <c r="HE9" s="97"/>
      <c r="HF9" s="97"/>
      <c r="HG9" s="97"/>
      <c r="HH9" s="97"/>
      <c r="HI9" s="97"/>
      <c r="HJ9" s="97"/>
      <c r="HK9" s="97"/>
      <c r="HL9" s="97"/>
      <c r="HM9" s="97"/>
      <c r="HN9" s="97"/>
      <c r="HO9" s="97"/>
      <c r="HP9" s="97"/>
      <c r="HQ9" s="97"/>
      <c r="HR9" s="97"/>
      <c r="HS9" s="97"/>
      <c r="HT9" s="97"/>
      <c r="HU9" s="97"/>
      <c r="HV9" s="97"/>
      <c r="HW9" s="97"/>
      <c r="HX9" s="97"/>
      <c r="HY9" s="97"/>
      <c r="HZ9" s="97"/>
      <c r="IA9" s="97"/>
      <c r="IB9" s="97"/>
      <c r="IC9" s="97"/>
      <c r="ID9" s="97"/>
      <c r="IE9" s="97"/>
    </row>
    <row r="10" s="59" customFormat="1" ht="114.95" customHeight="1" spans="1:16">
      <c r="A10" s="67" t="s">
        <v>109</v>
      </c>
      <c r="B10" s="74" t="s">
        <v>119</v>
      </c>
      <c r="C10" s="68" t="s">
        <v>254</v>
      </c>
      <c r="D10" s="67"/>
      <c r="E10" s="67" t="s">
        <v>270</v>
      </c>
      <c r="F10" s="67" t="s">
        <v>267</v>
      </c>
      <c r="G10" s="68">
        <f>4*0</f>
        <v>0</v>
      </c>
      <c r="H10" s="68" t="s">
        <v>257</v>
      </c>
      <c r="I10" s="68" t="s">
        <v>271</v>
      </c>
      <c r="J10" s="92">
        <v>483.84</v>
      </c>
      <c r="K10" s="93">
        <f t="shared" si="0"/>
        <v>0</v>
      </c>
      <c r="L10" s="67" t="s">
        <v>115</v>
      </c>
      <c r="M10" s="95"/>
      <c r="P10" s="100"/>
    </row>
    <row r="11" s="59" customFormat="1" ht="114.95" customHeight="1" spans="1:16">
      <c r="A11" s="67" t="s">
        <v>109</v>
      </c>
      <c r="B11" s="67" t="s">
        <v>119</v>
      </c>
      <c r="C11" s="68" t="s">
        <v>272</v>
      </c>
      <c r="D11" s="67"/>
      <c r="E11" s="67" t="s">
        <v>273</v>
      </c>
      <c r="F11" s="67" t="s">
        <v>274</v>
      </c>
      <c r="G11" s="68">
        <v>4</v>
      </c>
      <c r="H11" s="68" t="s">
        <v>257</v>
      </c>
      <c r="I11" s="68"/>
      <c r="J11" s="92">
        <v>1134</v>
      </c>
      <c r="K11" s="93">
        <f t="shared" si="0"/>
        <v>4536</v>
      </c>
      <c r="L11" s="67" t="s">
        <v>115</v>
      </c>
      <c r="M11" s="95"/>
      <c r="P11" s="100"/>
    </row>
    <row r="12" s="61" customFormat="1" ht="123.95" customHeight="1" spans="1:16">
      <c r="A12" s="71" t="s">
        <v>109</v>
      </c>
      <c r="B12" s="72" t="s">
        <v>142</v>
      </c>
      <c r="C12" s="72" t="s">
        <v>254</v>
      </c>
      <c r="D12" s="71"/>
      <c r="E12" s="71" t="s">
        <v>275</v>
      </c>
      <c r="F12" s="71" t="s">
        <v>276</v>
      </c>
      <c r="G12" s="72">
        <v>1</v>
      </c>
      <c r="H12" s="72" t="s">
        <v>257</v>
      </c>
      <c r="I12" s="72"/>
      <c r="J12" s="98">
        <v>3553.2</v>
      </c>
      <c r="K12" s="99">
        <f t="shared" si="0"/>
        <v>3553.2</v>
      </c>
      <c r="L12" s="71" t="s">
        <v>115</v>
      </c>
      <c r="M12" s="95"/>
      <c r="N12" s="59"/>
      <c r="O12" s="59"/>
      <c r="P12" s="103"/>
    </row>
    <row r="13" s="59" customFormat="1" ht="114.95" customHeight="1" spans="1:16">
      <c r="A13" s="67" t="s">
        <v>109</v>
      </c>
      <c r="B13" s="67" t="s">
        <v>152</v>
      </c>
      <c r="C13" s="68" t="s">
        <v>254</v>
      </c>
      <c r="D13" s="67"/>
      <c r="E13" s="67" t="s">
        <v>277</v>
      </c>
      <c r="F13" s="67" t="s">
        <v>267</v>
      </c>
      <c r="G13" s="68">
        <v>2</v>
      </c>
      <c r="H13" s="68" t="s">
        <v>257</v>
      </c>
      <c r="I13" s="68"/>
      <c r="J13" s="92">
        <v>483.84</v>
      </c>
      <c r="K13" s="93">
        <f t="shared" si="0"/>
        <v>967.68</v>
      </c>
      <c r="L13" s="67" t="s">
        <v>115</v>
      </c>
      <c r="M13" s="95"/>
      <c r="P13" s="100"/>
    </row>
    <row r="14" s="61" customFormat="1" ht="114.95" customHeight="1" spans="1:22">
      <c r="A14" s="67" t="s">
        <v>109</v>
      </c>
      <c r="B14" s="75" t="s">
        <v>278</v>
      </c>
      <c r="C14" s="68" t="s">
        <v>254</v>
      </c>
      <c r="D14" s="67"/>
      <c r="E14" s="67" t="s">
        <v>279</v>
      </c>
      <c r="F14" s="67" t="s">
        <v>264</v>
      </c>
      <c r="G14" s="68">
        <v>7</v>
      </c>
      <c r="H14" s="68" t="s">
        <v>257</v>
      </c>
      <c r="I14" s="68"/>
      <c r="J14" s="92">
        <v>332.64</v>
      </c>
      <c r="K14" s="93">
        <f t="shared" si="0"/>
        <v>2328.48</v>
      </c>
      <c r="L14" s="67" t="s">
        <v>115</v>
      </c>
      <c r="M14" s="95"/>
      <c r="N14" s="59"/>
      <c r="O14" s="59"/>
      <c r="P14" s="103"/>
      <c r="V14" s="61" t="s">
        <v>280</v>
      </c>
    </row>
    <row r="15" s="61" customFormat="1" ht="114.95" customHeight="1" spans="1:16">
      <c r="A15" s="67" t="s">
        <v>109</v>
      </c>
      <c r="B15" s="76"/>
      <c r="C15" s="68" t="s">
        <v>272</v>
      </c>
      <c r="D15" s="67"/>
      <c r="E15" s="67" t="s">
        <v>281</v>
      </c>
      <c r="F15" s="67" t="s">
        <v>267</v>
      </c>
      <c r="G15" s="68">
        <v>2</v>
      </c>
      <c r="H15" s="68" t="s">
        <v>257</v>
      </c>
      <c r="I15" s="68"/>
      <c r="J15" s="92">
        <v>544.32</v>
      </c>
      <c r="K15" s="93">
        <f t="shared" si="0"/>
        <v>1088.64</v>
      </c>
      <c r="L15" s="67" t="s">
        <v>115</v>
      </c>
      <c r="M15" s="95"/>
      <c r="N15" s="59"/>
      <c r="O15" s="59"/>
      <c r="P15" s="103"/>
    </row>
    <row r="16" s="58" customFormat="1" ht="120" customHeight="1" spans="1:239">
      <c r="A16" s="67" t="s">
        <v>109</v>
      </c>
      <c r="B16" s="67" t="s">
        <v>282</v>
      </c>
      <c r="C16" s="68" t="s">
        <v>254</v>
      </c>
      <c r="D16" s="69"/>
      <c r="E16" s="67" t="s">
        <v>283</v>
      </c>
      <c r="F16" s="67" t="s">
        <v>267</v>
      </c>
      <c r="G16" s="70">
        <v>2</v>
      </c>
      <c r="H16" s="69" t="s">
        <v>257</v>
      </c>
      <c r="I16" s="69"/>
      <c r="J16" s="92">
        <v>423.36</v>
      </c>
      <c r="K16" s="93">
        <f t="shared" si="0"/>
        <v>846.72</v>
      </c>
      <c r="L16" s="67" t="s">
        <v>115</v>
      </c>
      <c r="M16" s="95"/>
      <c r="N16" s="95"/>
      <c r="O16" s="96"/>
      <c r="P16" s="97"/>
      <c r="Q16" s="97"/>
      <c r="R16" s="97"/>
      <c r="S16" s="97"/>
      <c r="T16" s="97"/>
      <c r="U16" s="97"/>
      <c r="V16" s="97"/>
      <c r="W16" s="97"/>
      <c r="X16" s="97"/>
      <c r="Y16" s="97"/>
      <c r="Z16" s="97"/>
      <c r="AA16" s="97"/>
      <c r="AB16" s="97"/>
      <c r="AC16" s="97"/>
      <c r="AD16" s="97"/>
      <c r="AE16" s="97"/>
      <c r="AF16" s="97"/>
      <c r="AG16" s="97"/>
      <c r="AH16" s="97"/>
      <c r="AI16" s="97"/>
      <c r="AJ16" s="97"/>
      <c r="AK16" s="97"/>
      <c r="AL16" s="97"/>
      <c r="AM16" s="97"/>
      <c r="AN16" s="97"/>
      <c r="AO16" s="97"/>
      <c r="AP16" s="97"/>
      <c r="AQ16" s="97"/>
      <c r="AR16" s="97"/>
      <c r="AS16" s="97"/>
      <c r="AT16" s="97"/>
      <c r="AU16" s="97"/>
      <c r="AV16" s="97"/>
      <c r="AW16" s="97"/>
      <c r="AX16" s="97"/>
      <c r="AY16" s="97"/>
      <c r="AZ16" s="97"/>
      <c r="BA16" s="97"/>
      <c r="BB16" s="97"/>
      <c r="BC16" s="97"/>
      <c r="BD16" s="97"/>
      <c r="BE16" s="97"/>
      <c r="BF16" s="97"/>
      <c r="BG16" s="97"/>
      <c r="BH16" s="97"/>
      <c r="BI16" s="97"/>
      <c r="BJ16" s="97"/>
      <c r="BK16" s="97"/>
      <c r="BL16" s="97"/>
      <c r="BM16" s="97"/>
      <c r="BN16" s="97"/>
      <c r="BO16" s="97"/>
      <c r="BP16" s="97"/>
      <c r="BQ16" s="97"/>
      <c r="BR16" s="97"/>
      <c r="BS16" s="97"/>
      <c r="BT16" s="97"/>
      <c r="BU16" s="97"/>
      <c r="BV16" s="97"/>
      <c r="BW16" s="97"/>
      <c r="BX16" s="97"/>
      <c r="BY16" s="97"/>
      <c r="BZ16" s="97"/>
      <c r="CA16" s="97"/>
      <c r="CB16" s="97"/>
      <c r="CC16" s="97"/>
      <c r="CD16" s="97"/>
      <c r="CE16" s="97"/>
      <c r="CF16" s="97"/>
      <c r="CG16" s="97"/>
      <c r="CH16" s="97"/>
      <c r="CI16" s="97"/>
      <c r="CJ16" s="97"/>
      <c r="CK16" s="97"/>
      <c r="CL16" s="97"/>
      <c r="CM16" s="97"/>
      <c r="CN16" s="97"/>
      <c r="CO16" s="97"/>
      <c r="CP16" s="97"/>
      <c r="CQ16" s="97"/>
      <c r="CR16" s="97"/>
      <c r="CS16" s="97"/>
      <c r="CT16" s="97"/>
      <c r="CU16" s="97"/>
      <c r="CV16" s="97"/>
      <c r="CW16" s="97"/>
      <c r="CX16" s="97"/>
      <c r="CY16" s="97"/>
      <c r="CZ16" s="97"/>
      <c r="DA16" s="97"/>
      <c r="DB16" s="97"/>
      <c r="DC16" s="97"/>
      <c r="DD16" s="97"/>
      <c r="DE16" s="97"/>
      <c r="DF16" s="97"/>
      <c r="DG16" s="97"/>
      <c r="DH16" s="97"/>
      <c r="DI16" s="97"/>
      <c r="DJ16" s="97"/>
      <c r="DK16" s="97"/>
      <c r="DL16" s="97"/>
      <c r="DM16" s="97"/>
      <c r="DN16" s="97"/>
      <c r="DO16" s="97"/>
      <c r="DP16" s="97"/>
      <c r="DQ16" s="97"/>
      <c r="DR16" s="97"/>
      <c r="DS16" s="97"/>
      <c r="DT16" s="97"/>
      <c r="DU16" s="97"/>
      <c r="DV16" s="97"/>
      <c r="DW16" s="97"/>
      <c r="DX16" s="97"/>
      <c r="DY16" s="97"/>
      <c r="DZ16" s="97"/>
      <c r="EA16" s="97"/>
      <c r="EB16" s="97"/>
      <c r="EC16" s="97"/>
      <c r="ED16" s="97"/>
      <c r="EE16" s="97"/>
      <c r="EF16" s="97"/>
      <c r="EG16" s="97"/>
      <c r="EH16" s="97"/>
      <c r="EI16" s="97"/>
      <c r="EJ16" s="97"/>
      <c r="EK16" s="97"/>
      <c r="EL16" s="97"/>
      <c r="EM16" s="97"/>
      <c r="EN16" s="97"/>
      <c r="EO16" s="97"/>
      <c r="EP16" s="97"/>
      <c r="EQ16" s="97"/>
      <c r="ER16" s="97"/>
      <c r="ES16" s="97"/>
      <c r="ET16" s="97"/>
      <c r="EU16" s="97"/>
      <c r="EV16" s="97"/>
      <c r="EW16" s="97"/>
      <c r="EX16" s="97"/>
      <c r="EY16" s="97"/>
      <c r="EZ16" s="97"/>
      <c r="FA16" s="97"/>
      <c r="FB16" s="97"/>
      <c r="FC16" s="97"/>
      <c r="FD16" s="97"/>
      <c r="FE16" s="97"/>
      <c r="FF16" s="97"/>
      <c r="FG16" s="97"/>
      <c r="FH16" s="97"/>
      <c r="FI16" s="97"/>
      <c r="FJ16" s="97"/>
      <c r="FK16" s="97"/>
      <c r="FL16" s="97"/>
      <c r="FM16" s="97"/>
      <c r="FN16" s="97"/>
      <c r="FO16" s="97"/>
      <c r="FP16" s="97"/>
      <c r="FQ16" s="97"/>
      <c r="FR16" s="97"/>
      <c r="FS16" s="97"/>
      <c r="FT16" s="97"/>
      <c r="FU16" s="97"/>
      <c r="FV16" s="97"/>
      <c r="FW16" s="97"/>
      <c r="FX16" s="97"/>
      <c r="FY16" s="97"/>
      <c r="FZ16" s="97"/>
      <c r="GA16" s="97"/>
      <c r="GB16" s="97"/>
      <c r="GC16" s="97"/>
      <c r="GD16" s="97"/>
      <c r="GE16" s="97"/>
      <c r="GF16" s="97"/>
      <c r="GG16" s="97"/>
      <c r="GH16" s="97"/>
      <c r="GI16" s="97"/>
      <c r="GJ16" s="97"/>
      <c r="GK16" s="97"/>
      <c r="GL16" s="97"/>
      <c r="GM16" s="97"/>
      <c r="GN16" s="97"/>
      <c r="GO16" s="97"/>
      <c r="GP16" s="97"/>
      <c r="GQ16" s="97"/>
      <c r="GR16" s="97"/>
      <c r="GS16" s="97"/>
      <c r="GT16" s="97"/>
      <c r="GU16" s="97"/>
      <c r="GV16" s="97"/>
      <c r="GW16" s="97"/>
      <c r="GX16" s="97"/>
      <c r="GY16" s="97"/>
      <c r="GZ16" s="97"/>
      <c r="HA16" s="97"/>
      <c r="HB16" s="97"/>
      <c r="HC16" s="97"/>
      <c r="HD16" s="97"/>
      <c r="HE16" s="97"/>
      <c r="HF16" s="97"/>
      <c r="HG16" s="97"/>
      <c r="HH16" s="97"/>
      <c r="HI16" s="97"/>
      <c r="HJ16" s="97"/>
      <c r="HK16" s="97"/>
      <c r="HL16" s="97"/>
      <c r="HM16" s="97"/>
      <c r="HN16" s="97"/>
      <c r="HO16" s="97"/>
      <c r="HP16" s="97"/>
      <c r="HQ16" s="97"/>
      <c r="HR16" s="97"/>
      <c r="HS16" s="97"/>
      <c r="HT16" s="97"/>
      <c r="HU16" s="97"/>
      <c r="HV16" s="97"/>
      <c r="HW16" s="97"/>
      <c r="HX16" s="97"/>
      <c r="HY16" s="97"/>
      <c r="HZ16" s="97"/>
      <c r="IA16" s="97"/>
      <c r="IB16" s="97"/>
      <c r="IC16" s="97"/>
      <c r="ID16" s="97"/>
      <c r="IE16" s="97"/>
    </row>
    <row r="17" s="58" customFormat="1" ht="120" customHeight="1" spans="1:239">
      <c r="A17" s="67" t="s">
        <v>189</v>
      </c>
      <c r="B17" s="67" t="s">
        <v>284</v>
      </c>
      <c r="C17" s="68" t="s">
        <v>285</v>
      </c>
      <c r="D17" s="69"/>
      <c r="E17" s="77" t="s">
        <v>286</v>
      </c>
      <c r="F17" s="78" t="s">
        <v>267</v>
      </c>
      <c r="G17" s="79">
        <v>2</v>
      </c>
      <c r="H17" s="80" t="s">
        <v>257</v>
      </c>
      <c r="I17" s="80"/>
      <c r="J17" s="104">
        <v>680.4</v>
      </c>
      <c r="K17" s="105">
        <f t="shared" si="0"/>
        <v>1360.8</v>
      </c>
      <c r="L17" s="78" t="s">
        <v>115</v>
      </c>
      <c r="M17" s="95"/>
      <c r="N17" s="95"/>
      <c r="O17" s="96"/>
      <c r="P17" s="97"/>
      <c r="Q17" s="97"/>
      <c r="R17" s="97"/>
      <c r="S17" s="97"/>
      <c r="T17" s="97"/>
      <c r="U17" s="97"/>
      <c r="V17" s="97"/>
      <c r="W17" s="97"/>
      <c r="X17" s="97"/>
      <c r="Y17" s="97"/>
      <c r="Z17" s="97"/>
      <c r="AA17" s="97"/>
      <c r="AB17" s="97"/>
      <c r="AC17" s="97"/>
      <c r="AD17" s="97"/>
      <c r="AE17" s="97"/>
      <c r="AF17" s="97"/>
      <c r="AG17" s="97"/>
      <c r="AH17" s="97"/>
      <c r="AI17" s="97"/>
      <c r="AJ17" s="97"/>
      <c r="AK17" s="97"/>
      <c r="AL17" s="97"/>
      <c r="AM17" s="97"/>
      <c r="AN17" s="97"/>
      <c r="AO17" s="97"/>
      <c r="AP17" s="97"/>
      <c r="AQ17" s="97"/>
      <c r="AR17" s="97"/>
      <c r="AS17" s="97"/>
      <c r="AT17" s="97"/>
      <c r="AU17" s="97"/>
      <c r="AV17" s="97"/>
      <c r="AW17" s="97"/>
      <c r="AX17" s="97"/>
      <c r="AY17" s="97"/>
      <c r="AZ17" s="97"/>
      <c r="BA17" s="97"/>
      <c r="BB17" s="97"/>
      <c r="BC17" s="97"/>
      <c r="BD17" s="97"/>
      <c r="BE17" s="97"/>
      <c r="BF17" s="97"/>
      <c r="BG17" s="97"/>
      <c r="BH17" s="97"/>
      <c r="BI17" s="97"/>
      <c r="BJ17" s="97"/>
      <c r="BK17" s="97"/>
      <c r="BL17" s="97"/>
      <c r="BM17" s="97"/>
      <c r="BN17" s="97"/>
      <c r="BO17" s="97"/>
      <c r="BP17" s="97"/>
      <c r="BQ17" s="97"/>
      <c r="BR17" s="97"/>
      <c r="BS17" s="97"/>
      <c r="BT17" s="97"/>
      <c r="BU17" s="97"/>
      <c r="BV17" s="97"/>
      <c r="BW17" s="97"/>
      <c r="BX17" s="97"/>
      <c r="BY17" s="97"/>
      <c r="BZ17" s="97"/>
      <c r="CA17" s="97"/>
      <c r="CB17" s="97"/>
      <c r="CC17" s="97"/>
      <c r="CD17" s="97"/>
      <c r="CE17" s="97"/>
      <c r="CF17" s="97"/>
      <c r="CG17" s="97"/>
      <c r="CH17" s="97"/>
      <c r="CI17" s="97"/>
      <c r="CJ17" s="97"/>
      <c r="CK17" s="97"/>
      <c r="CL17" s="97"/>
      <c r="CM17" s="97"/>
      <c r="CN17" s="97"/>
      <c r="CO17" s="97"/>
      <c r="CP17" s="97"/>
      <c r="CQ17" s="97"/>
      <c r="CR17" s="97"/>
      <c r="CS17" s="97"/>
      <c r="CT17" s="97"/>
      <c r="CU17" s="97"/>
      <c r="CV17" s="97"/>
      <c r="CW17" s="97"/>
      <c r="CX17" s="97"/>
      <c r="CY17" s="97"/>
      <c r="CZ17" s="97"/>
      <c r="DA17" s="97"/>
      <c r="DB17" s="97"/>
      <c r="DC17" s="97"/>
      <c r="DD17" s="97"/>
      <c r="DE17" s="97"/>
      <c r="DF17" s="97"/>
      <c r="DG17" s="97"/>
      <c r="DH17" s="97"/>
      <c r="DI17" s="97"/>
      <c r="DJ17" s="97"/>
      <c r="DK17" s="97"/>
      <c r="DL17" s="97"/>
      <c r="DM17" s="97"/>
      <c r="DN17" s="97"/>
      <c r="DO17" s="97"/>
      <c r="DP17" s="97"/>
      <c r="DQ17" s="97"/>
      <c r="DR17" s="97"/>
      <c r="DS17" s="97"/>
      <c r="DT17" s="97"/>
      <c r="DU17" s="97"/>
      <c r="DV17" s="97"/>
      <c r="DW17" s="97"/>
      <c r="DX17" s="97"/>
      <c r="DY17" s="97"/>
      <c r="DZ17" s="97"/>
      <c r="EA17" s="97"/>
      <c r="EB17" s="97"/>
      <c r="EC17" s="97"/>
      <c r="ED17" s="97"/>
      <c r="EE17" s="97"/>
      <c r="EF17" s="97"/>
      <c r="EG17" s="97"/>
      <c r="EH17" s="97"/>
      <c r="EI17" s="97"/>
      <c r="EJ17" s="97"/>
      <c r="EK17" s="97"/>
      <c r="EL17" s="97"/>
      <c r="EM17" s="97"/>
      <c r="EN17" s="97"/>
      <c r="EO17" s="97"/>
      <c r="EP17" s="97"/>
      <c r="EQ17" s="97"/>
      <c r="ER17" s="97"/>
      <c r="ES17" s="97"/>
      <c r="ET17" s="97"/>
      <c r="EU17" s="97"/>
      <c r="EV17" s="97"/>
      <c r="EW17" s="97"/>
      <c r="EX17" s="97"/>
      <c r="EY17" s="97"/>
      <c r="EZ17" s="97"/>
      <c r="FA17" s="97"/>
      <c r="FB17" s="97"/>
      <c r="FC17" s="97"/>
      <c r="FD17" s="97"/>
      <c r="FE17" s="97"/>
      <c r="FF17" s="97"/>
      <c r="FG17" s="97"/>
      <c r="FH17" s="97"/>
      <c r="FI17" s="97"/>
      <c r="FJ17" s="97"/>
      <c r="FK17" s="97"/>
      <c r="FL17" s="97"/>
      <c r="FM17" s="97"/>
      <c r="FN17" s="97"/>
      <c r="FO17" s="97"/>
      <c r="FP17" s="97"/>
      <c r="FQ17" s="97"/>
      <c r="FR17" s="97"/>
      <c r="FS17" s="97"/>
      <c r="FT17" s="97"/>
      <c r="FU17" s="97"/>
      <c r="FV17" s="97"/>
      <c r="FW17" s="97"/>
      <c r="FX17" s="97"/>
      <c r="FY17" s="97"/>
      <c r="FZ17" s="97"/>
      <c r="GA17" s="97"/>
      <c r="GB17" s="97"/>
      <c r="GC17" s="97"/>
      <c r="GD17" s="97"/>
      <c r="GE17" s="97"/>
      <c r="GF17" s="97"/>
      <c r="GG17" s="97"/>
      <c r="GH17" s="97"/>
      <c r="GI17" s="97"/>
      <c r="GJ17" s="97"/>
      <c r="GK17" s="97"/>
      <c r="GL17" s="97"/>
      <c r="GM17" s="97"/>
      <c r="GN17" s="97"/>
      <c r="GO17" s="97"/>
      <c r="GP17" s="97"/>
      <c r="GQ17" s="97"/>
      <c r="GR17" s="97"/>
      <c r="GS17" s="97"/>
      <c r="GT17" s="97"/>
      <c r="GU17" s="97"/>
      <c r="GV17" s="97"/>
      <c r="GW17" s="97"/>
      <c r="GX17" s="97"/>
      <c r="GY17" s="97"/>
      <c r="GZ17" s="97"/>
      <c r="HA17" s="97"/>
      <c r="HB17" s="97"/>
      <c r="HC17" s="97"/>
      <c r="HD17" s="97"/>
      <c r="HE17" s="97"/>
      <c r="HF17" s="97"/>
      <c r="HG17" s="97"/>
      <c r="HH17" s="97"/>
      <c r="HI17" s="97"/>
      <c r="HJ17" s="97"/>
      <c r="HK17" s="97"/>
      <c r="HL17" s="97"/>
      <c r="HM17" s="97"/>
      <c r="HN17" s="97"/>
      <c r="HO17" s="97"/>
      <c r="HP17" s="97"/>
      <c r="HQ17" s="97"/>
      <c r="HR17" s="97"/>
      <c r="HS17" s="97"/>
      <c r="HT17" s="97"/>
      <c r="HU17" s="97"/>
      <c r="HV17" s="97"/>
      <c r="HW17" s="97"/>
      <c r="HX17" s="97"/>
      <c r="HY17" s="97"/>
      <c r="HZ17" s="97"/>
      <c r="IA17" s="97"/>
      <c r="IB17" s="97"/>
      <c r="IC17" s="97"/>
      <c r="ID17" s="97"/>
      <c r="IE17" s="97"/>
    </row>
    <row r="18" s="58" customFormat="1" ht="120" customHeight="1" spans="1:239">
      <c r="A18" s="67" t="s">
        <v>189</v>
      </c>
      <c r="B18" s="74" t="s">
        <v>205</v>
      </c>
      <c r="C18" s="68" t="s">
        <v>254</v>
      </c>
      <c r="D18" s="69"/>
      <c r="E18" s="67" t="s">
        <v>287</v>
      </c>
      <c r="F18" s="67" t="s">
        <v>288</v>
      </c>
      <c r="G18" s="70">
        <v>1</v>
      </c>
      <c r="H18" s="69" t="s">
        <v>257</v>
      </c>
      <c r="I18" s="69"/>
      <c r="J18" s="92">
        <v>14364</v>
      </c>
      <c r="K18" s="93">
        <f t="shared" ref="K17:K24" si="1">G18*J18</f>
        <v>14364</v>
      </c>
      <c r="L18" s="67" t="s">
        <v>115</v>
      </c>
      <c r="M18" s="95"/>
      <c r="N18" s="95"/>
      <c r="O18" s="96"/>
      <c r="P18" s="97"/>
      <c r="Q18" s="97"/>
      <c r="R18" s="97"/>
      <c r="S18" s="97"/>
      <c r="T18" s="97"/>
      <c r="U18" s="97"/>
      <c r="V18" s="97"/>
      <c r="W18" s="97"/>
      <c r="X18" s="97"/>
      <c r="Y18" s="97"/>
      <c r="Z18" s="97"/>
      <c r="AA18" s="97"/>
      <c r="AB18" s="97"/>
      <c r="AC18" s="97"/>
      <c r="AD18" s="97"/>
      <c r="AE18" s="97"/>
      <c r="AF18" s="97"/>
      <c r="AG18" s="97"/>
      <c r="AH18" s="97"/>
      <c r="AI18" s="97"/>
      <c r="AJ18" s="97"/>
      <c r="AK18" s="97"/>
      <c r="AL18" s="97"/>
      <c r="AM18" s="97"/>
      <c r="AN18" s="97"/>
      <c r="AO18" s="97"/>
      <c r="AP18" s="97"/>
      <c r="AQ18" s="97"/>
      <c r="AR18" s="97"/>
      <c r="AS18" s="97"/>
      <c r="AT18" s="97"/>
      <c r="AU18" s="97"/>
      <c r="AV18" s="97"/>
      <c r="AW18" s="97"/>
      <c r="AX18" s="97"/>
      <c r="AY18" s="97"/>
      <c r="AZ18" s="97"/>
      <c r="BA18" s="97"/>
      <c r="BB18" s="97"/>
      <c r="BC18" s="97"/>
      <c r="BD18" s="97"/>
      <c r="BE18" s="97"/>
      <c r="BF18" s="97"/>
      <c r="BG18" s="97"/>
      <c r="BH18" s="97"/>
      <c r="BI18" s="97"/>
      <c r="BJ18" s="97"/>
      <c r="BK18" s="97"/>
      <c r="BL18" s="97"/>
      <c r="BM18" s="97"/>
      <c r="BN18" s="97"/>
      <c r="BO18" s="97"/>
      <c r="BP18" s="97"/>
      <c r="BQ18" s="97"/>
      <c r="BR18" s="97"/>
      <c r="BS18" s="97"/>
      <c r="BT18" s="97"/>
      <c r="BU18" s="97"/>
      <c r="BV18" s="97"/>
      <c r="BW18" s="97"/>
      <c r="BX18" s="97"/>
      <c r="BY18" s="97"/>
      <c r="BZ18" s="97"/>
      <c r="CA18" s="97"/>
      <c r="CB18" s="97"/>
      <c r="CC18" s="97"/>
      <c r="CD18" s="97"/>
      <c r="CE18" s="97"/>
      <c r="CF18" s="97"/>
      <c r="CG18" s="97"/>
      <c r="CH18" s="97"/>
      <c r="CI18" s="97"/>
      <c r="CJ18" s="97"/>
      <c r="CK18" s="97"/>
      <c r="CL18" s="97"/>
      <c r="CM18" s="97"/>
      <c r="CN18" s="97"/>
      <c r="CO18" s="97"/>
      <c r="CP18" s="97"/>
      <c r="CQ18" s="97"/>
      <c r="CR18" s="97"/>
      <c r="CS18" s="97"/>
      <c r="CT18" s="97"/>
      <c r="CU18" s="97"/>
      <c r="CV18" s="97"/>
      <c r="CW18" s="97"/>
      <c r="CX18" s="97"/>
      <c r="CY18" s="97"/>
      <c r="CZ18" s="97"/>
      <c r="DA18" s="97"/>
      <c r="DB18" s="97"/>
      <c r="DC18" s="97"/>
      <c r="DD18" s="97"/>
      <c r="DE18" s="97"/>
      <c r="DF18" s="97"/>
      <c r="DG18" s="97"/>
      <c r="DH18" s="97"/>
      <c r="DI18" s="97"/>
      <c r="DJ18" s="97"/>
      <c r="DK18" s="97"/>
      <c r="DL18" s="97"/>
      <c r="DM18" s="97"/>
      <c r="DN18" s="97"/>
      <c r="DO18" s="97"/>
      <c r="DP18" s="97"/>
      <c r="DQ18" s="97"/>
      <c r="DR18" s="97"/>
      <c r="DS18" s="97"/>
      <c r="DT18" s="97"/>
      <c r="DU18" s="97"/>
      <c r="DV18" s="97"/>
      <c r="DW18" s="97"/>
      <c r="DX18" s="97"/>
      <c r="DY18" s="97"/>
      <c r="DZ18" s="97"/>
      <c r="EA18" s="97"/>
      <c r="EB18" s="97"/>
      <c r="EC18" s="97"/>
      <c r="ED18" s="97"/>
      <c r="EE18" s="97"/>
      <c r="EF18" s="97"/>
      <c r="EG18" s="97"/>
      <c r="EH18" s="97"/>
      <c r="EI18" s="97"/>
      <c r="EJ18" s="97"/>
      <c r="EK18" s="97"/>
      <c r="EL18" s="97"/>
      <c r="EM18" s="97"/>
      <c r="EN18" s="97"/>
      <c r="EO18" s="97"/>
      <c r="EP18" s="97"/>
      <c r="EQ18" s="97"/>
      <c r="ER18" s="97"/>
      <c r="ES18" s="97"/>
      <c r="ET18" s="97"/>
      <c r="EU18" s="97"/>
      <c r="EV18" s="97"/>
      <c r="EW18" s="97"/>
      <c r="EX18" s="97"/>
      <c r="EY18" s="97"/>
      <c r="EZ18" s="97"/>
      <c r="FA18" s="97"/>
      <c r="FB18" s="97"/>
      <c r="FC18" s="97"/>
      <c r="FD18" s="97"/>
      <c r="FE18" s="97"/>
      <c r="FF18" s="97"/>
      <c r="FG18" s="97"/>
      <c r="FH18" s="97"/>
      <c r="FI18" s="97"/>
      <c r="FJ18" s="97"/>
      <c r="FK18" s="97"/>
      <c r="FL18" s="97"/>
      <c r="FM18" s="97"/>
      <c r="FN18" s="97"/>
      <c r="FO18" s="97"/>
      <c r="FP18" s="97"/>
      <c r="FQ18" s="97"/>
      <c r="FR18" s="97"/>
      <c r="FS18" s="97"/>
      <c r="FT18" s="97"/>
      <c r="FU18" s="97"/>
      <c r="FV18" s="97"/>
      <c r="FW18" s="97"/>
      <c r="FX18" s="97"/>
      <c r="FY18" s="97"/>
      <c r="FZ18" s="97"/>
      <c r="GA18" s="97"/>
      <c r="GB18" s="97"/>
      <c r="GC18" s="97"/>
      <c r="GD18" s="97"/>
      <c r="GE18" s="97"/>
      <c r="GF18" s="97"/>
      <c r="GG18" s="97"/>
      <c r="GH18" s="97"/>
      <c r="GI18" s="97"/>
      <c r="GJ18" s="97"/>
      <c r="GK18" s="97"/>
      <c r="GL18" s="97"/>
      <c r="GM18" s="97"/>
      <c r="GN18" s="97"/>
      <c r="GO18" s="97"/>
      <c r="GP18" s="97"/>
      <c r="GQ18" s="97"/>
      <c r="GR18" s="97"/>
      <c r="GS18" s="97"/>
      <c r="GT18" s="97"/>
      <c r="GU18" s="97"/>
      <c r="GV18" s="97"/>
      <c r="GW18" s="97"/>
      <c r="GX18" s="97"/>
      <c r="GY18" s="97"/>
      <c r="GZ18" s="97"/>
      <c r="HA18" s="97"/>
      <c r="HB18" s="97"/>
      <c r="HC18" s="97"/>
      <c r="HD18" s="97"/>
      <c r="HE18" s="97"/>
      <c r="HF18" s="97"/>
      <c r="HG18" s="97"/>
      <c r="HH18" s="97"/>
      <c r="HI18" s="97"/>
      <c r="HJ18" s="97"/>
      <c r="HK18" s="97"/>
      <c r="HL18" s="97"/>
      <c r="HM18" s="97"/>
      <c r="HN18" s="97"/>
      <c r="HO18" s="97"/>
      <c r="HP18" s="97"/>
      <c r="HQ18" s="97"/>
      <c r="HR18" s="97"/>
      <c r="HS18" s="97"/>
      <c r="HT18" s="97"/>
      <c r="HU18" s="97"/>
      <c r="HV18" s="97"/>
      <c r="HW18" s="97"/>
      <c r="HX18" s="97"/>
      <c r="HY18" s="97"/>
      <c r="HZ18" s="97"/>
      <c r="IA18" s="97"/>
      <c r="IB18" s="97"/>
      <c r="IC18" s="97"/>
      <c r="ID18" s="97"/>
      <c r="IE18" s="97"/>
    </row>
    <row r="19" s="59" customFormat="1" ht="114.95" customHeight="1" spans="1:16">
      <c r="A19" s="67" t="s">
        <v>189</v>
      </c>
      <c r="B19" s="76"/>
      <c r="C19" s="68" t="s">
        <v>272</v>
      </c>
      <c r="D19" s="67"/>
      <c r="E19" s="67" t="s">
        <v>289</v>
      </c>
      <c r="F19" s="67" t="s">
        <v>267</v>
      </c>
      <c r="G19" s="68">
        <v>1</v>
      </c>
      <c r="H19" s="68" t="s">
        <v>257</v>
      </c>
      <c r="I19" s="68"/>
      <c r="J19" s="92">
        <v>1028.16</v>
      </c>
      <c r="K19" s="93">
        <f t="shared" si="1"/>
        <v>1028.16</v>
      </c>
      <c r="L19" s="67" t="s">
        <v>115</v>
      </c>
      <c r="M19" s="95"/>
      <c r="P19" s="100"/>
    </row>
    <row r="20" s="58" customFormat="1" ht="120" customHeight="1" spans="1:239">
      <c r="A20" s="67" t="s">
        <v>189</v>
      </c>
      <c r="B20" s="74" t="s">
        <v>216</v>
      </c>
      <c r="C20" s="72" t="s">
        <v>254</v>
      </c>
      <c r="D20" s="81"/>
      <c r="E20" s="71" t="s">
        <v>290</v>
      </c>
      <c r="F20" s="71" t="s">
        <v>256</v>
      </c>
      <c r="G20" s="82">
        <v>1</v>
      </c>
      <c r="H20" s="81" t="s">
        <v>257</v>
      </c>
      <c r="I20" s="81"/>
      <c r="J20" s="98">
        <v>5443.2</v>
      </c>
      <c r="K20" s="99">
        <f t="shared" si="1"/>
        <v>5443.2</v>
      </c>
      <c r="L20" s="71" t="s">
        <v>115</v>
      </c>
      <c r="M20" s="95"/>
      <c r="N20" s="95"/>
      <c r="O20" s="96"/>
      <c r="P20" s="97"/>
      <c r="Q20" s="97"/>
      <c r="R20" s="97"/>
      <c r="S20" s="97"/>
      <c r="T20" s="97"/>
      <c r="U20" s="97"/>
      <c r="V20" s="97"/>
      <c r="W20" s="97"/>
      <c r="X20" s="97"/>
      <c r="Y20" s="97"/>
      <c r="Z20" s="97"/>
      <c r="AA20" s="97"/>
      <c r="AB20" s="97"/>
      <c r="AC20" s="97"/>
      <c r="AD20" s="97"/>
      <c r="AE20" s="97"/>
      <c r="AF20" s="97"/>
      <c r="AG20" s="97"/>
      <c r="AH20" s="97"/>
      <c r="AI20" s="97"/>
      <c r="AJ20" s="97"/>
      <c r="AK20" s="97"/>
      <c r="AL20" s="97"/>
      <c r="AM20" s="97"/>
      <c r="AN20" s="97"/>
      <c r="AO20" s="97"/>
      <c r="AP20" s="97"/>
      <c r="AQ20" s="97"/>
      <c r="AR20" s="97"/>
      <c r="AS20" s="97"/>
      <c r="AT20" s="97"/>
      <c r="AU20" s="97"/>
      <c r="AV20" s="97"/>
      <c r="AW20" s="97"/>
      <c r="AX20" s="97"/>
      <c r="AY20" s="97"/>
      <c r="AZ20" s="97"/>
      <c r="BA20" s="97"/>
      <c r="BB20" s="97"/>
      <c r="BC20" s="97"/>
      <c r="BD20" s="97"/>
      <c r="BE20" s="97"/>
      <c r="BF20" s="97"/>
      <c r="BG20" s="97"/>
      <c r="BH20" s="97"/>
      <c r="BI20" s="97"/>
      <c r="BJ20" s="97"/>
      <c r="BK20" s="97"/>
      <c r="BL20" s="97"/>
      <c r="BM20" s="97"/>
      <c r="BN20" s="97"/>
      <c r="BO20" s="97"/>
      <c r="BP20" s="97"/>
      <c r="BQ20" s="97"/>
      <c r="BR20" s="97"/>
      <c r="BS20" s="97"/>
      <c r="BT20" s="97"/>
      <c r="BU20" s="97"/>
      <c r="BV20" s="97"/>
      <c r="BW20" s="97"/>
      <c r="BX20" s="97"/>
      <c r="BY20" s="97"/>
      <c r="BZ20" s="97"/>
      <c r="CA20" s="97"/>
      <c r="CB20" s="97"/>
      <c r="CC20" s="97"/>
      <c r="CD20" s="97"/>
      <c r="CE20" s="97"/>
      <c r="CF20" s="97"/>
      <c r="CG20" s="97"/>
      <c r="CH20" s="97"/>
      <c r="CI20" s="97"/>
      <c r="CJ20" s="97"/>
      <c r="CK20" s="97"/>
      <c r="CL20" s="97"/>
      <c r="CM20" s="97"/>
      <c r="CN20" s="97"/>
      <c r="CO20" s="97"/>
      <c r="CP20" s="97"/>
      <c r="CQ20" s="97"/>
      <c r="CR20" s="97"/>
      <c r="CS20" s="97"/>
      <c r="CT20" s="97"/>
      <c r="CU20" s="97"/>
      <c r="CV20" s="97"/>
      <c r="CW20" s="97"/>
      <c r="CX20" s="97"/>
      <c r="CY20" s="97"/>
      <c r="CZ20" s="97"/>
      <c r="DA20" s="97"/>
      <c r="DB20" s="97"/>
      <c r="DC20" s="97"/>
      <c r="DD20" s="97"/>
      <c r="DE20" s="97"/>
      <c r="DF20" s="97"/>
      <c r="DG20" s="97"/>
      <c r="DH20" s="97"/>
      <c r="DI20" s="97"/>
      <c r="DJ20" s="97"/>
      <c r="DK20" s="97"/>
      <c r="DL20" s="97"/>
      <c r="DM20" s="97"/>
      <c r="DN20" s="97"/>
      <c r="DO20" s="97"/>
      <c r="DP20" s="97"/>
      <c r="DQ20" s="97"/>
      <c r="DR20" s="97"/>
      <c r="DS20" s="97"/>
      <c r="DT20" s="97"/>
      <c r="DU20" s="97"/>
      <c r="DV20" s="97"/>
      <c r="DW20" s="97"/>
      <c r="DX20" s="97"/>
      <c r="DY20" s="97"/>
      <c r="DZ20" s="97"/>
      <c r="EA20" s="97"/>
      <c r="EB20" s="97"/>
      <c r="EC20" s="97"/>
      <c r="ED20" s="97"/>
      <c r="EE20" s="97"/>
      <c r="EF20" s="97"/>
      <c r="EG20" s="97"/>
      <c r="EH20" s="97"/>
      <c r="EI20" s="97"/>
      <c r="EJ20" s="97"/>
      <c r="EK20" s="97"/>
      <c r="EL20" s="97"/>
      <c r="EM20" s="97"/>
      <c r="EN20" s="97"/>
      <c r="EO20" s="97"/>
      <c r="EP20" s="97"/>
      <c r="EQ20" s="97"/>
      <c r="ER20" s="97"/>
      <c r="ES20" s="97"/>
      <c r="ET20" s="97"/>
      <c r="EU20" s="97"/>
      <c r="EV20" s="97"/>
      <c r="EW20" s="97"/>
      <c r="EX20" s="97"/>
      <c r="EY20" s="97"/>
      <c r="EZ20" s="97"/>
      <c r="FA20" s="97"/>
      <c r="FB20" s="97"/>
      <c r="FC20" s="97"/>
      <c r="FD20" s="97"/>
      <c r="FE20" s="97"/>
      <c r="FF20" s="97"/>
      <c r="FG20" s="97"/>
      <c r="FH20" s="97"/>
      <c r="FI20" s="97"/>
      <c r="FJ20" s="97"/>
      <c r="FK20" s="97"/>
      <c r="FL20" s="97"/>
      <c r="FM20" s="97"/>
      <c r="FN20" s="97"/>
      <c r="FO20" s="97"/>
      <c r="FP20" s="97"/>
      <c r="FQ20" s="97"/>
      <c r="FR20" s="97"/>
      <c r="FS20" s="97"/>
      <c r="FT20" s="97"/>
      <c r="FU20" s="97"/>
      <c r="FV20" s="97"/>
      <c r="FW20" s="97"/>
      <c r="FX20" s="97"/>
      <c r="FY20" s="97"/>
      <c r="FZ20" s="97"/>
      <c r="GA20" s="97"/>
      <c r="GB20" s="97"/>
      <c r="GC20" s="97"/>
      <c r="GD20" s="97"/>
      <c r="GE20" s="97"/>
      <c r="GF20" s="97"/>
      <c r="GG20" s="97"/>
      <c r="GH20" s="97"/>
      <c r="GI20" s="97"/>
      <c r="GJ20" s="97"/>
      <c r="GK20" s="97"/>
      <c r="GL20" s="97"/>
      <c r="GM20" s="97"/>
      <c r="GN20" s="97"/>
      <c r="GO20" s="97"/>
      <c r="GP20" s="97"/>
      <c r="GQ20" s="97"/>
      <c r="GR20" s="97"/>
      <c r="GS20" s="97"/>
      <c r="GT20" s="97"/>
      <c r="GU20" s="97"/>
      <c r="GV20" s="97"/>
      <c r="GW20" s="97"/>
      <c r="GX20" s="97"/>
      <c r="GY20" s="97"/>
      <c r="GZ20" s="97"/>
      <c r="HA20" s="97"/>
      <c r="HB20" s="97"/>
      <c r="HC20" s="97"/>
      <c r="HD20" s="97"/>
      <c r="HE20" s="97"/>
      <c r="HF20" s="97"/>
      <c r="HG20" s="97"/>
      <c r="HH20" s="97"/>
      <c r="HI20" s="97"/>
      <c r="HJ20" s="97"/>
      <c r="HK20" s="97"/>
      <c r="HL20" s="97"/>
      <c r="HM20" s="97"/>
      <c r="HN20" s="97"/>
      <c r="HO20" s="97"/>
      <c r="HP20" s="97"/>
      <c r="HQ20" s="97"/>
      <c r="HR20" s="97"/>
      <c r="HS20" s="97"/>
      <c r="HT20" s="97"/>
      <c r="HU20" s="97"/>
      <c r="HV20" s="97"/>
      <c r="HW20" s="97"/>
      <c r="HX20" s="97"/>
      <c r="HY20" s="97"/>
      <c r="HZ20" s="97"/>
      <c r="IA20" s="97"/>
      <c r="IB20" s="97"/>
      <c r="IC20" s="97"/>
      <c r="ID20" s="97"/>
      <c r="IE20" s="97"/>
    </row>
    <row r="21" s="59" customFormat="1" ht="114.95" customHeight="1" spans="1:16">
      <c r="A21" s="67" t="s">
        <v>189</v>
      </c>
      <c r="B21" s="76"/>
      <c r="C21" s="68" t="s">
        <v>272</v>
      </c>
      <c r="D21" s="67"/>
      <c r="E21" s="67" t="s">
        <v>289</v>
      </c>
      <c r="F21" s="67" t="s">
        <v>267</v>
      </c>
      <c r="G21" s="68">
        <v>1</v>
      </c>
      <c r="H21" s="68" t="s">
        <v>257</v>
      </c>
      <c r="I21" s="68"/>
      <c r="J21" s="92">
        <v>1028.16</v>
      </c>
      <c r="K21" s="93">
        <f t="shared" si="1"/>
        <v>1028.16</v>
      </c>
      <c r="L21" s="67" t="s">
        <v>115</v>
      </c>
      <c r="M21" s="95"/>
      <c r="P21" s="100"/>
    </row>
    <row r="22" s="58" customFormat="1" ht="120" customHeight="1" spans="1:239">
      <c r="A22" s="67" t="s">
        <v>189</v>
      </c>
      <c r="B22" s="74" t="s">
        <v>221</v>
      </c>
      <c r="C22" s="68" t="s">
        <v>254</v>
      </c>
      <c r="D22" s="69"/>
      <c r="E22" s="67" t="s">
        <v>291</v>
      </c>
      <c r="F22" s="67" t="s">
        <v>267</v>
      </c>
      <c r="G22" s="70">
        <v>1</v>
      </c>
      <c r="H22" s="69" t="s">
        <v>257</v>
      </c>
      <c r="I22" s="69"/>
      <c r="J22" s="92">
        <v>2797.2</v>
      </c>
      <c r="K22" s="93">
        <f t="shared" si="1"/>
        <v>2797.2</v>
      </c>
      <c r="L22" s="67" t="s">
        <v>115</v>
      </c>
      <c r="M22" s="95"/>
      <c r="N22" s="95"/>
      <c r="O22" s="96"/>
      <c r="P22" s="97"/>
      <c r="Q22" s="97"/>
      <c r="R22" s="97"/>
      <c r="S22" s="97"/>
      <c r="T22" s="97"/>
      <c r="U22" s="97"/>
      <c r="V22" s="97"/>
      <c r="W22" s="97"/>
      <c r="X22" s="97"/>
      <c r="Y22" s="97"/>
      <c r="Z22" s="97"/>
      <c r="AA22" s="97"/>
      <c r="AB22" s="97"/>
      <c r="AC22" s="97"/>
      <c r="AD22" s="97"/>
      <c r="AE22" s="97"/>
      <c r="AF22" s="97"/>
      <c r="AG22" s="97"/>
      <c r="AH22" s="97"/>
      <c r="AI22" s="97"/>
      <c r="AJ22" s="97"/>
      <c r="AK22" s="97"/>
      <c r="AL22" s="97"/>
      <c r="AM22" s="97"/>
      <c r="AN22" s="97"/>
      <c r="AO22" s="97"/>
      <c r="AP22" s="97"/>
      <c r="AQ22" s="97"/>
      <c r="AR22" s="97"/>
      <c r="AS22" s="97"/>
      <c r="AT22" s="97"/>
      <c r="AU22" s="97"/>
      <c r="AV22" s="97"/>
      <c r="AW22" s="97"/>
      <c r="AX22" s="97"/>
      <c r="AY22" s="97"/>
      <c r="AZ22" s="97"/>
      <c r="BA22" s="97"/>
      <c r="BB22" s="97"/>
      <c r="BC22" s="97"/>
      <c r="BD22" s="97"/>
      <c r="BE22" s="97"/>
      <c r="BF22" s="97"/>
      <c r="BG22" s="97"/>
      <c r="BH22" s="97"/>
      <c r="BI22" s="97"/>
      <c r="BJ22" s="97"/>
      <c r="BK22" s="97"/>
      <c r="BL22" s="97"/>
      <c r="BM22" s="97"/>
      <c r="BN22" s="97"/>
      <c r="BO22" s="97"/>
      <c r="BP22" s="97"/>
      <c r="BQ22" s="97"/>
      <c r="BR22" s="97"/>
      <c r="BS22" s="97"/>
      <c r="BT22" s="97"/>
      <c r="BU22" s="97"/>
      <c r="BV22" s="97"/>
      <c r="BW22" s="97"/>
      <c r="BX22" s="97"/>
      <c r="BY22" s="97"/>
      <c r="BZ22" s="97"/>
      <c r="CA22" s="97"/>
      <c r="CB22" s="97"/>
      <c r="CC22" s="97"/>
      <c r="CD22" s="97"/>
      <c r="CE22" s="97"/>
      <c r="CF22" s="97"/>
      <c r="CG22" s="97"/>
      <c r="CH22" s="97"/>
      <c r="CI22" s="97"/>
      <c r="CJ22" s="97"/>
      <c r="CK22" s="97"/>
      <c r="CL22" s="97"/>
      <c r="CM22" s="97"/>
      <c r="CN22" s="97"/>
      <c r="CO22" s="97"/>
      <c r="CP22" s="97"/>
      <c r="CQ22" s="97"/>
      <c r="CR22" s="97"/>
      <c r="CS22" s="97"/>
      <c r="CT22" s="97"/>
      <c r="CU22" s="97"/>
      <c r="CV22" s="97"/>
      <c r="CW22" s="97"/>
      <c r="CX22" s="97"/>
      <c r="CY22" s="97"/>
      <c r="CZ22" s="97"/>
      <c r="DA22" s="97"/>
      <c r="DB22" s="97"/>
      <c r="DC22" s="97"/>
      <c r="DD22" s="97"/>
      <c r="DE22" s="97"/>
      <c r="DF22" s="97"/>
      <c r="DG22" s="97"/>
      <c r="DH22" s="97"/>
      <c r="DI22" s="97"/>
      <c r="DJ22" s="97"/>
      <c r="DK22" s="97"/>
      <c r="DL22" s="97"/>
      <c r="DM22" s="97"/>
      <c r="DN22" s="97"/>
      <c r="DO22" s="97"/>
      <c r="DP22" s="97"/>
      <c r="DQ22" s="97"/>
      <c r="DR22" s="97"/>
      <c r="DS22" s="97"/>
      <c r="DT22" s="97"/>
      <c r="DU22" s="97"/>
      <c r="DV22" s="97"/>
      <c r="DW22" s="97"/>
      <c r="DX22" s="97"/>
      <c r="DY22" s="97"/>
      <c r="DZ22" s="97"/>
      <c r="EA22" s="97"/>
      <c r="EB22" s="97"/>
      <c r="EC22" s="97"/>
      <c r="ED22" s="97"/>
      <c r="EE22" s="97"/>
      <c r="EF22" s="97"/>
      <c r="EG22" s="97"/>
      <c r="EH22" s="97"/>
      <c r="EI22" s="97"/>
      <c r="EJ22" s="97"/>
      <c r="EK22" s="97"/>
      <c r="EL22" s="97"/>
      <c r="EM22" s="97"/>
      <c r="EN22" s="97"/>
      <c r="EO22" s="97"/>
      <c r="EP22" s="97"/>
      <c r="EQ22" s="97"/>
      <c r="ER22" s="97"/>
      <c r="ES22" s="97"/>
      <c r="ET22" s="97"/>
      <c r="EU22" s="97"/>
      <c r="EV22" s="97"/>
      <c r="EW22" s="97"/>
      <c r="EX22" s="97"/>
      <c r="EY22" s="97"/>
      <c r="EZ22" s="97"/>
      <c r="FA22" s="97"/>
      <c r="FB22" s="97"/>
      <c r="FC22" s="97"/>
      <c r="FD22" s="97"/>
      <c r="FE22" s="97"/>
      <c r="FF22" s="97"/>
      <c r="FG22" s="97"/>
      <c r="FH22" s="97"/>
      <c r="FI22" s="97"/>
      <c r="FJ22" s="97"/>
      <c r="FK22" s="97"/>
      <c r="FL22" s="97"/>
      <c r="FM22" s="97"/>
      <c r="FN22" s="97"/>
      <c r="FO22" s="97"/>
      <c r="FP22" s="97"/>
      <c r="FQ22" s="97"/>
      <c r="FR22" s="97"/>
      <c r="FS22" s="97"/>
      <c r="FT22" s="97"/>
      <c r="FU22" s="97"/>
      <c r="FV22" s="97"/>
      <c r="FW22" s="97"/>
      <c r="FX22" s="97"/>
      <c r="FY22" s="97"/>
      <c r="FZ22" s="97"/>
      <c r="GA22" s="97"/>
      <c r="GB22" s="97"/>
      <c r="GC22" s="97"/>
      <c r="GD22" s="97"/>
      <c r="GE22" s="97"/>
      <c r="GF22" s="97"/>
      <c r="GG22" s="97"/>
      <c r="GH22" s="97"/>
      <c r="GI22" s="97"/>
      <c r="GJ22" s="97"/>
      <c r="GK22" s="97"/>
      <c r="GL22" s="97"/>
      <c r="GM22" s="97"/>
      <c r="GN22" s="97"/>
      <c r="GO22" s="97"/>
      <c r="GP22" s="97"/>
      <c r="GQ22" s="97"/>
      <c r="GR22" s="97"/>
      <c r="GS22" s="97"/>
      <c r="GT22" s="97"/>
      <c r="GU22" s="97"/>
      <c r="GV22" s="97"/>
      <c r="GW22" s="97"/>
      <c r="GX22" s="97"/>
      <c r="GY22" s="97"/>
      <c r="GZ22" s="97"/>
      <c r="HA22" s="97"/>
      <c r="HB22" s="97"/>
      <c r="HC22" s="97"/>
      <c r="HD22" s="97"/>
      <c r="HE22" s="97"/>
      <c r="HF22" s="97"/>
      <c r="HG22" s="97"/>
      <c r="HH22" s="97"/>
      <c r="HI22" s="97"/>
      <c r="HJ22" s="97"/>
      <c r="HK22" s="97"/>
      <c r="HL22" s="97"/>
      <c r="HM22" s="97"/>
      <c r="HN22" s="97"/>
      <c r="HO22" s="97"/>
      <c r="HP22" s="97"/>
      <c r="HQ22" s="97"/>
      <c r="HR22" s="97"/>
      <c r="HS22" s="97"/>
      <c r="HT22" s="97"/>
      <c r="HU22" s="97"/>
      <c r="HV22" s="97"/>
      <c r="HW22" s="97"/>
      <c r="HX22" s="97"/>
      <c r="HY22" s="97"/>
      <c r="HZ22" s="97"/>
      <c r="IA22" s="97"/>
      <c r="IB22" s="97"/>
      <c r="IC22" s="97"/>
      <c r="ID22" s="97"/>
      <c r="IE22" s="97"/>
    </row>
    <row r="23" s="58" customFormat="1" ht="120" customHeight="1" spans="1:239">
      <c r="A23" s="67" t="s">
        <v>233</v>
      </c>
      <c r="B23" s="83" t="s">
        <v>292</v>
      </c>
      <c r="C23" s="72" t="s">
        <v>254</v>
      </c>
      <c r="D23" s="81"/>
      <c r="E23" s="71" t="s">
        <v>293</v>
      </c>
      <c r="F23" s="71" t="s">
        <v>264</v>
      </c>
      <c r="G23" s="82">
        <v>1</v>
      </c>
      <c r="H23" s="81" t="s">
        <v>257</v>
      </c>
      <c r="I23" s="81"/>
      <c r="J23" s="98">
        <v>5261.76</v>
      </c>
      <c r="K23" s="99">
        <f t="shared" si="1"/>
        <v>5261.76</v>
      </c>
      <c r="L23" s="71" t="s">
        <v>115</v>
      </c>
      <c r="M23" s="95"/>
      <c r="N23" s="95"/>
      <c r="O23" s="96"/>
      <c r="P23" s="97"/>
      <c r="Q23" s="97"/>
      <c r="R23" s="97"/>
      <c r="S23" s="97"/>
      <c r="T23" s="97"/>
      <c r="U23" s="97"/>
      <c r="V23" s="97"/>
      <c r="W23" s="97"/>
      <c r="X23" s="97"/>
      <c r="Y23" s="97"/>
      <c r="Z23" s="97"/>
      <c r="AA23" s="97"/>
      <c r="AB23" s="97"/>
      <c r="AC23" s="97"/>
      <c r="AD23" s="97"/>
      <c r="AE23" s="97"/>
      <c r="AF23" s="97"/>
      <c r="AG23" s="97"/>
      <c r="AH23" s="97"/>
      <c r="AI23" s="97"/>
      <c r="AJ23" s="97"/>
      <c r="AK23" s="97"/>
      <c r="AL23" s="97"/>
      <c r="AM23" s="97"/>
      <c r="AN23" s="97"/>
      <c r="AO23" s="97"/>
      <c r="AP23" s="97"/>
      <c r="AQ23" s="97"/>
      <c r="AR23" s="97"/>
      <c r="AS23" s="97"/>
      <c r="AT23" s="97"/>
      <c r="AU23" s="97"/>
      <c r="AV23" s="97"/>
      <c r="AW23" s="97"/>
      <c r="AX23" s="97"/>
      <c r="AY23" s="97"/>
      <c r="AZ23" s="97"/>
      <c r="BA23" s="97"/>
      <c r="BB23" s="97"/>
      <c r="BC23" s="97"/>
      <c r="BD23" s="97"/>
      <c r="BE23" s="97"/>
      <c r="BF23" s="97"/>
      <c r="BG23" s="97"/>
      <c r="BH23" s="97"/>
      <c r="BI23" s="97"/>
      <c r="BJ23" s="97"/>
      <c r="BK23" s="97"/>
      <c r="BL23" s="97"/>
      <c r="BM23" s="97"/>
      <c r="BN23" s="97"/>
      <c r="BO23" s="97"/>
      <c r="BP23" s="97"/>
      <c r="BQ23" s="97"/>
      <c r="BR23" s="97"/>
      <c r="BS23" s="97"/>
      <c r="BT23" s="97"/>
      <c r="BU23" s="97"/>
      <c r="BV23" s="97"/>
      <c r="BW23" s="97"/>
      <c r="BX23" s="97"/>
      <c r="BY23" s="97"/>
      <c r="BZ23" s="97"/>
      <c r="CA23" s="97"/>
      <c r="CB23" s="97"/>
      <c r="CC23" s="97"/>
      <c r="CD23" s="97"/>
      <c r="CE23" s="97"/>
      <c r="CF23" s="97"/>
      <c r="CG23" s="97"/>
      <c r="CH23" s="97"/>
      <c r="CI23" s="97"/>
      <c r="CJ23" s="97"/>
      <c r="CK23" s="97"/>
      <c r="CL23" s="97"/>
      <c r="CM23" s="97"/>
      <c r="CN23" s="97"/>
      <c r="CO23" s="97"/>
      <c r="CP23" s="97"/>
      <c r="CQ23" s="97"/>
      <c r="CR23" s="97"/>
      <c r="CS23" s="97"/>
      <c r="CT23" s="97"/>
      <c r="CU23" s="97"/>
      <c r="CV23" s="97"/>
      <c r="CW23" s="97"/>
      <c r="CX23" s="97"/>
      <c r="CY23" s="97"/>
      <c r="CZ23" s="97"/>
      <c r="DA23" s="97"/>
      <c r="DB23" s="97"/>
      <c r="DC23" s="97"/>
      <c r="DD23" s="97"/>
      <c r="DE23" s="97"/>
      <c r="DF23" s="97"/>
      <c r="DG23" s="97"/>
      <c r="DH23" s="97"/>
      <c r="DI23" s="97"/>
      <c r="DJ23" s="97"/>
      <c r="DK23" s="97"/>
      <c r="DL23" s="97"/>
      <c r="DM23" s="97"/>
      <c r="DN23" s="97"/>
      <c r="DO23" s="97"/>
      <c r="DP23" s="97"/>
      <c r="DQ23" s="97"/>
      <c r="DR23" s="97"/>
      <c r="DS23" s="97"/>
      <c r="DT23" s="97"/>
      <c r="DU23" s="97"/>
      <c r="DV23" s="97"/>
      <c r="DW23" s="97"/>
      <c r="DX23" s="97"/>
      <c r="DY23" s="97"/>
      <c r="DZ23" s="97"/>
      <c r="EA23" s="97"/>
      <c r="EB23" s="97"/>
      <c r="EC23" s="97"/>
      <c r="ED23" s="97"/>
      <c r="EE23" s="97"/>
      <c r="EF23" s="97"/>
      <c r="EG23" s="97"/>
      <c r="EH23" s="97"/>
      <c r="EI23" s="97"/>
      <c r="EJ23" s="97"/>
      <c r="EK23" s="97"/>
      <c r="EL23" s="97"/>
      <c r="EM23" s="97"/>
      <c r="EN23" s="97"/>
      <c r="EO23" s="97"/>
      <c r="EP23" s="97"/>
      <c r="EQ23" s="97"/>
      <c r="ER23" s="97"/>
      <c r="ES23" s="97"/>
      <c r="ET23" s="97"/>
      <c r="EU23" s="97"/>
      <c r="EV23" s="97"/>
      <c r="EW23" s="97"/>
      <c r="EX23" s="97"/>
      <c r="EY23" s="97"/>
      <c r="EZ23" s="97"/>
      <c r="FA23" s="97"/>
      <c r="FB23" s="97"/>
      <c r="FC23" s="97"/>
      <c r="FD23" s="97"/>
      <c r="FE23" s="97"/>
      <c r="FF23" s="97"/>
      <c r="FG23" s="97"/>
      <c r="FH23" s="97"/>
      <c r="FI23" s="97"/>
      <c r="FJ23" s="97"/>
      <c r="FK23" s="97"/>
      <c r="FL23" s="97"/>
      <c r="FM23" s="97"/>
      <c r="FN23" s="97"/>
      <c r="FO23" s="97"/>
      <c r="FP23" s="97"/>
      <c r="FQ23" s="97"/>
      <c r="FR23" s="97"/>
      <c r="FS23" s="97"/>
      <c r="FT23" s="97"/>
      <c r="FU23" s="97"/>
      <c r="FV23" s="97"/>
      <c r="FW23" s="97"/>
      <c r="FX23" s="97"/>
      <c r="FY23" s="97"/>
      <c r="FZ23" s="97"/>
      <c r="GA23" s="97"/>
      <c r="GB23" s="97"/>
      <c r="GC23" s="97"/>
      <c r="GD23" s="97"/>
      <c r="GE23" s="97"/>
      <c r="GF23" s="97"/>
      <c r="GG23" s="97"/>
      <c r="GH23" s="97"/>
      <c r="GI23" s="97"/>
      <c r="GJ23" s="97"/>
      <c r="GK23" s="97"/>
      <c r="GL23" s="97"/>
      <c r="GM23" s="97"/>
      <c r="GN23" s="97"/>
      <c r="GO23" s="97"/>
      <c r="GP23" s="97"/>
      <c r="GQ23" s="97"/>
      <c r="GR23" s="97"/>
      <c r="GS23" s="97"/>
      <c r="GT23" s="97"/>
      <c r="GU23" s="97"/>
      <c r="GV23" s="97"/>
      <c r="GW23" s="97"/>
      <c r="GX23" s="97"/>
      <c r="GY23" s="97"/>
      <c r="GZ23" s="97"/>
      <c r="HA23" s="97"/>
      <c r="HB23" s="97"/>
      <c r="HC23" s="97"/>
      <c r="HD23" s="97"/>
      <c r="HE23" s="97"/>
      <c r="HF23" s="97"/>
      <c r="HG23" s="97"/>
      <c r="HH23" s="97"/>
      <c r="HI23" s="97"/>
      <c r="HJ23" s="97"/>
      <c r="HK23" s="97"/>
      <c r="HL23" s="97"/>
      <c r="HM23" s="97"/>
      <c r="HN23" s="97"/>
      <c r="HO23" s="97"/>
      <c r="HP23" s="97"/>
      <c r="HQ23" s="97"/>
      <c r="HR23" s="97"/>
      <c r="HS23" s="97"/>
      <c r="HT23" s="97"/>
      <c r="HU23" s="97"/>
      <c r="HV23" s="97"/>
      <c r="HW23" s="97"/>
      <c r="HX23" s="97"/>
      <c r="HY23" s="97"/>
      <c r="HZ23" s="97"/>
      <c r="IA23" s="97"/>
      <c r="IB23" s="97"/>
      <c r="IC23" s="97"/>
      <c r="ID23" s="97"/>
      <c r="IE23" s="97"/>
    </row>
    <row r="24" s="58" customFormat="1" ht="120" customHeight="1" spans="1:239">
      <c r="A24" s="67" t="s">
        <v>233</v>
      </c>
      <c r="B24" s="83" t="s">
        <v>237</v>
      </c>
      <c r="C24" s="72" t="s">
        <v>294</v>
      </c>
      <c r="D24" s="81"/>
      <c r="E24" s="71" t="s">
        <v>295</v>
      </c>
      <c r="F24" s="71" t="s">
        <v>264</v>
      </c>
      <c r="G24" s="82">
        <v>6</v>
      </c>
      <c r="H24" s="81" t="s">
        <v>257</v>
      </c>
      <c r="I24" s="81"/>
      <c r="J24" s="98">
        <v>529.2</v>
      </c>
      <c r="K24" s="99">
        <f t="shared" si="1"/>
        <v>3175.2</v>
      </c>
      <c r="L24" s="71" t="s">
        <v>115</v>
      </c>
      <c r="M24" s="95"/>
      <c r="N24" s="95"/>
      <c r="O24" s="96"/>
      <c r="P24" s="97"/>
      <c r="Q24" s="97"/>
      <c r="R24" s="97"/>
      <c r="S24" s="97"/>
      <c r="T24" s="97"/>
      <c r="U24" s="97"/>
      <c r="V24" s="97"/>
      <c r="W24" s="97"/>
      <c r="X24" s="97"/>
      <c r="Y24" s="97"/>
      <c r="Z24" s="97"/>
      <c r="AA24" s="97"/>
      <c r="AB24" s="97"/>
      <c r="AC24" s="97"/>
      <c r="AD24" s="97"/>
      <c r="AE24" s="97"/>
      <c r="AF24" s="97"/>
      <c r="AG24" s="97"/>
      <c r="AH24" s="97"/>
      <c r="AI24" s="97"/>
      <c r="AJ24" s="97"/>
      <c r="AK24" s="97"/>
      <c r="AL24" s="97"/>
      <c r="AM24" s="97"/>
      <c r="AN24" s="97"/>
      <c r="AO24" s="97"/>
      <c r="AP24" s="97"/>
      <c r="AQ24" s="97"/>
      <c r="AR24" s="97"/>
      <c r="AS24" s="97"/>
      <c r="AT24" s="97"/>
      <c r="AU24" s="97"/>
      <c r="AV24" s="97"/>
      <c r="AW24" s="97"/>
      <c r="AX24" s="97"/>
      <c r="AY24" s="97"/>
      <c r="AZ24" s="97"/>
      <c r="BA24" s="97"/>
      <c r="BB24" s="97"/>
      <c r="BC24" s="97"/>
      <c r="BD24" s="97"/>
      <c r="BE24" s="97"/>
      <c r="BF24" s="97"/>
      <c r="BG24" s="97"/>
      <c r="BH24" s="97"/>
      <c r="BI24" s="97"/>
      <c r="BJ24" s="97"/>
      <c r="BK24" s="97"/>
      <c r="BL24" s="97"/>
      <c r="BM24" s="97"/>
      <c r="BN24" s="97"/>
      <c r="BO24" s="97"/>
      <c r="BP24" s="97"/>
      <c r="BQ24" s="97"/>
      <c r="BR24" s="97"/>
      <c r="BS24" s="97"/>
      <c r="BT24" s="97"/>
      <c r="BU24" s="97"/>
      <c r="BV24" s="97"/>
      <c r="BW24" s="97"/>
      <c r="BX24" s="97"/>
      <c r="BY24" s="97"/>
      <c r="BZ24" s="97"/>
      <c r="CA24" s="97"/>
      <c r="CB24" s="97"/>
      <c r="CC24" s="97"/>
      <c r="CD24" s="97"/>
      <c r="CE24" s="97"/>
      <c r="CF24" s="97"/>
      <c r="CG24" s="97"/>
      <c r="CH24" s="97"/>
      <c r="CI24" s="97"/>
      <c r="CJ24" s="97"/>
      <c r="CK24" s="97"/>
      <c r="CL24" s="97"/>
      <c r="CM24" s="97"/>
      <c r="CN24" s="97"/>
      <c r="CO24" s="97"/>
      <c r="CP24" s="97"/>
      <c r="CQ24" s="97"/>
      <c r="CR24" s="97"/>
      <c r="CS24" s="97"/>
      <c r="CT24" s="97"/>
      <c r="CU24" s="97"/>
      <c r="CV24" s="97"/>
      <c r="CW24" s="97"/>
      <c r="CX24" s="97"/>
      <c r="CY24" s="97"/>
      <c r="CZ24" s="97"/>
      <c r="DA24" s="97"/>
      <c r="DB24" s="97"/>
      <c r="DC24" s="97"/>
      <c r="DD24" s="97"/>
      <c r="DE24" s="97"/>
      <c r="DF24" s="97"/>
      <c r="DG24" s="97"/>
      <c r="DH24" s="97"/>
      <c r="DI24" s="97"/>
      <c r="DJ24" s="97"/>
      <c r="DK24" s="97"/>
      <c r="DL24" s="97"/>
      <c r="DM24" s="97"/>
      <c r="DN24" s="97"/>
      <c r="DO24" s="97"/>
      <c r="DP24" s="97"/>
      <c r="DQ24" s="97"/>
      <c r="DR24" s="97"/>
      <c r="DS24" s="97"/>
      <c r="DT24" s="97"/>
      <c r="DU24" s="97"/>
      <c r="DV24" s="97"/>
      <c r="DW24" s="97"/>
      <c r="DX24" s="97"/>
      <c r="DY24" s="97"/>
      <c r="DZ24" s="97"/>
      <c r="EA24" s="97"/>
      <c r="EB24" s="97"/>
      <c r="EC24" s="97"/>
      <c r="ED24" s="97"/>
      <c r="EE24" s="97"/>
      <c r="EF24" s="97"/>
      <c r="EG24" s="97"/>
      <c r="EH24" s="97"/>
      <c r="EI24" s="97"/>
      <c r="EJ24" s="97"/>
      <c r="EK24" s="97"/>
      <c r="EL24" s="97"/>
      <c r="EM24" s="97"/>
      <c r="EN24" s="97"/>
      <c r="EO24" s="97"/>
      <c r="EP24" s="97"/>
      <c r="EQ24" s="97"/>
      <c r="ER24" s="97"/>
      <c r="ES24" s="97"/>
      <c r="ET24" s="97"/>
      <c r="EU24" s="97"/>
      <c r="EV24" s="97"/>
      <c r="EW24" s="97"/>
      <c r="EX24" s="97"/>
      <c r="EY24" s="97"/>
      <c r="EZ24" s="97"/>
      <c r="FA24" s="97"/>
      <c r="FB24" s="97"/>
      <c r="FC24" s="97"/>
      <c r="FD24" s="97"/>
      <c r="FE24" s="97"/>
      <c r="FF24" s="97"/>
      <c r="FG24" s="97"/>
      <c r="FH24" s="97"/>
      <c r="FI24" s="97"/>
      <c r="FJ24" s="97"/>
      <c r="FK24" s="97"/>
      <c r="FL24" s="97"/>
      <c r="FM24" s="97"/>
      <c r="FN24" s="97"/>
      <c r="FO24" s="97"/>
      <c r="FP24" s="97"/>
      <c r="FQ24" s="97"/>
      <c r="FR24" s="97"/>
      <c r="FS24" s="97"/>
      <c r="FT24" s="97"/>
      <c r="FU24" s="97"/>
      <c r="FV24" s="97"/>
      <c r="FW24" s="97"/>
      <c r="FX24" s="97"/>
      <c r="FY24" s="97"/>
      <c r="FZ24" s="97"/>
      <c r="GA24" s="97"/>
      <c r="GB24" s="97"/>
      <c r="GC24" s="97"/>
      <c r="GD24" s="97"/>
      <c r="GE24" s="97"/>
      <c r="GF24" s="97"/>
      <c r="GG24" s="97"/>
      <c r="GH24" s="97"/>
      <c r="GI24" s="97"/>
      <c r="GJ24" s="97"/>
      <c r="GK24" s="97"/>
      <c r="GL24" s="97"/>
      <c r="GM24" s="97"/>
      <c r="GN24" s="97"/>
      <c r="GO24" s="97"/>
      <c r="GP24" s="97"/>
      <c r="GQ24" s="97"/>
      <c r="GR24" s="97"/>
      <c r="GS24" s="97"/>
      <c r="GT24" s="97"/>
      <c r="GU24" s="97"/>
      <c r="GV24" s="97"/>
      <c r="GW24" s="97"/>
      <c r="GX24" s="97"/>
      <c r="GY24" s="97"/>
      <c r="GZ24" s="97"/>
      <c r="HA24" s="97"/>
      <c r="HB24" s="97"/>
      <c r="HC24" s="97"/>
      <c r="HD24" s="97"/>
      <c r="HE24" s="97"/>
      <c r="HF24" s="97"/>
      <c r="HG24" s="97"/>
      <c r="HH24" s="97"/>
      <c r="HI24" s="97"/>
      <c r="HJ24" s="97"/>
      <c r="HK24" s="97"/>
      <c r="HL24" s="97"/>
      <c r="HM24" s="97"/>
      <c r="HN24" s="97"/>
      <c r="HO24" s="97"/>
      <c r="HP24" s="97"/>
      <c r="HQ24" s="97"/>
      <c r="HR24" s="97"/>
      <c r="HS24" s="97"/>
      <c r="HT24" s="97"/>
      <c r="HU24" s="97"/>
      <c r="HV24" s="97"/>
      <c r="HW24" s="97"/>
      <c r="HX24" s="97"/>
      <c r="HY24" s="97"/>
      <c r="HZ24" s="97"/>
      <c r="IA24" s="97"/>
      <c r="IB24" s="97"/>
      <c r="IC24" s="97"/>
      <c r="ID24" s="97"/>
      <c r="IE24" s="97"/>
    </row>
    <row r="25" ht="50.1" customHeight="1" spans="1:15">
      <c r="A25" s="84" t="s">
        <v>249</v>
      </c>
      <c r="B25" s="84"/>
      <c r="C25" s="84"/>
      <c r="D25" s="84"/>
      <c r="E25" s="84"/>
      <c r="F25" s="84"/>
      <c r="G25" s="85">
        <f>SUM(G3:G24)</f>
        <v>51</v>
      </c>
      <c r="H25" s="86" t="s">
        <v>250</v>
      </c>
      <c r="I25" s="86"/>
      <c r="J25" s="106"/>
      <c r="K25" s="107">
        <f>SUM(K3:K24)</f>
        <v>168406.56</v>
      </c>
      <c r="L25" s="108"/>
      <c r="M25" s="95"/>
      <c r="N25" s="90"/>
      <c r="O25" s="90"/>
    </row>
    <row r="26" spans="1:12">
      <c r="A26" s="87"/>
      <c r="B26" s="87"/>
      <c r="C26" s="87"/>
      <c r="D26" s="88"/>
      <c r="E26" s="88"/>
      <c r="F26" s="88"/>
      <c r="G26" s="88"/>
      <c r="H26" s="88"/>
      <c r="I26" s="88"/>
      <c r="J26" s="109"/>
      <c r="K26" s="109"/>
      <c r="L26" s="88"/>
    </row>
    <row r="27" spans="1:12">
      <c r="A27" s="87"/>
      <c r="B27" s="87"/>
      <c r="C27" s="87"/>
      <c r="D27" s="88"/>
      <c r="E27" s="88"/>
      <c r="F27" s="88"/>
      <c r="G27" s="88"/>
      <c r="H27" s="88"/>
      <c r="I27" s="88"/>
      <c r="J27" s="109"/>
      <c r="K27" s="109"/>
      <c r="L27" s="88"/>
    </row>
    <row r="28" spans="1:12">
      <c r="A28" s="87"/>
      <c r="B28" s="87"/>
      <c r="C28" s="87"/>
      <c r="D28" s="88"/>
      <c r="E28" s="88"/>
      <c r="F28" s="88"/>
      <c r="G28" s="88"/>
      <c r="H28" s="88"/>
      <c r="I28" s="88"/>
      <c r="J28" s="109"/>
      <c r="K28" s="109"/>
      <c r="L28" s="88"/>
    </row>
    <row r="29" spans="1:12">
      <c r="A29" s="87"/>
      <c r="B29" s="87"/>
      <c r="C29" s="87"/>
      <c r="D29" s="88"/>
      <c r="E29" s="88"/>
      <c r="F29" s="88"/>
      <c r="G29" s="88"/>
      <c r="H29" s="88"/>
      <c r="I29" s="88"/>
      <c r="J29" s="109"/>
      <c r="K29" s="109"/>
      <c r="L29" s="88"/>
    </row>
    <row r="30" spans="1:12">
      <c r="A30" s="87"/>
      <c r="B30" s="87"/>
      <c r="C30" s="87"/>
      <c r="D30" s="88"/>
      <c r="E30" s="88"/>
      <c r="F30" s="88"/>
      <c r="G30" s="88"/>
      <c r="H30" s="88"/>
      <c r="I30" s="88"/>
      <c r="J30" s="109"/>
      <c r="K30" s="109"/>
      <c r="L30" s="88"/>
    </row>
    <row r="31" spans="1:12">
      <c r="A31" s="87"/>
      <c r="B31" s="87"/>
      <c r="C31" s="87"/>
      <c r="D31" s="88"/>
      <c r="E31" s="88"/>
      <c r="F31" s="88"/>
      <c r="G31" s="88"/>
      <c r="H31" s="88"/>
      <c r="I31" s="88"/>
      <c r="J31" s="109"/>
      <c r="K31" s="109"/>
      <c r="L31" s="88"/>
    </row>
    <row r="32" spans="1:12">
      <c r="A32" s="87"/>
      <c r="B32" s="87"/>
      <c r="C32" s="87"/>
      <c r="D32" s="88"/>
      <c r="E32" s="88"/>
      <c r="F32" s="88"/>
      <c r="G32" s="88"/>
      <c r="H32" s="88"/>
      <c r="I32" s="88"/>
      <c r="J32" s="109"/>
      <c r="K32" s="109"/>
      <c r="L32" s="88"/>
    </row>
    <row r="33" spans="1:12">
      <c r="A33" s="87"/>
      <c r="B33" s="87"/>
      <c r="C33" s="87"/>
      <c r="D33" s="88"/>
      <c r="E33" s="88"/>
      <c r="F33" s="88"/>
      <c r="G33" s="88"/>
      <c r="H33" s="88"/>
      <c r="I33" s="88"/>
      <c r="J33" s="109"/>
      <c r="K33" s="109"/>
      <c r="L33" s="88"/>
    </row>
    <row r="34" spans="1:12">
      <c r="A34" s="87"/>
      <c r="B34" s="87"/>
      <c r="C34" s="87"/>
      <c r="D34" s="88"/>
      <c r="E34" s="88"/>
      <c r="F34" s="88"/>
      <c r="G34" s="88"/>
      <c r="H34" s="88"/>
      <c r="I34" s="88"/>
      <c r="J34" s="109"/>
      <c r="K34" s="109"/>
      <c r="L34" s="88"/>
    </row>
    <row r="35" spans="1:12">
      <c r="A35" s="87"/>
      <c r="B35" s="87"/>
      <c r="C35" s="87"/>
      <c r="D35" s="88"/>
      <c r="E35" s="88"/>
      <c r="F35" s="88"/>
      <c r="G35" s="88"/>
      <c r="H35" s="88"/>
      <c r="I35" s="88"/>
      <c r="J35" s="109"/>
      <c r="K35" s="109"/>
      <c r="L35" s="88"/>
    </row>
    <row r="36" spans="1:12">
      <c r="A36" s="87"/>
      <c r="B36" s="87"/>
      <c r="C36" s="87"/>
      <c r="D36" s="88"/>
      <c r="E36" s="88"/>
      <c r="F36" s="88"/>
      <c r="G36" s="88"/>
      <c r="H36" s="88"/>
      <c r="I36" s="88"/>
      <c r="J36" s="109"/>
      <c r="K36" s="109"/>
      <c r="L36" s="88"/>
    </row>
    <row r="37" spans="1:12">
      <c r="A37" s="87"/>
      <c r="B37" s="87"/>
      <c r="C37" s="87"/>
      <c r="D37" s="88"/>
      <c r="E37" s="88"/>
      <c r="F37" s="88"/>
      <c r="G37" s="88"/>
      <c r="H37" s="88"/>
      <c r="I37" s="88"/>
      <c r="J37" s="109"/>
      <c r="K37" s="109"/>
      <c r="L37" s="88"/>
    </row>
    <row r="38" spans="1:12">
      <c r="A38" s="87"/>
      <c r="B38" s="87"/>
      <c r="C38" s="87"/>
      <c r="D38" s="88"/>
      <c r="E38" s="88"/>
      <c r="F38" s="88"/>
      <c r="G38" s="88"/>
      <c r="H38" s="88"/>
      <c r="I38" s="88"/>
      <c r="J38" s="109"/>
      <c r="K38" s="109"/>
      <c r="L38" s="88"/>
    </row>
    <row r="39" spans="1:12">
      <c r="A39" s="87"/>
      <c r="B39" s="87"/>
      <c r="C39" s="87"/>
      <c r="D39" s="88"/>
      <c r="E39" s="88"/>
      <c r="F39" s="88"/>
      <c r="G39" s="88"/>
      <c r="H39" s="88"/>
      <c r="I39" s="88"/>
      <c r="J39" s="109"/>
      <c r="K39" s="109"/>
      <c r="L39" s="88"/>
    </row>
    <row r="40" spans="1:12">
      <c r="A40" s="87"/>
      <c r="B40" s="87"/>
      <c r="C40" s="87"/>
      <c r="D40" s="88"/>
      <c r="E40" s="88"/>
      <c r="F40" s="88"/>
      <c r="G40" s="88"/>
      <c r="H40" s="88"/>
      <c r="I40" s="88"/>
      <c r="J40" s="109"/>
      <c r="K40" s="109"/>
      <c r="L40" s="88"/>
    </row>
    <row r="41" spans="1:12">
      <c r="A41" s="87"/>
      <c r="B41" s="87"/>
      <c r="C41" s="87"/>
      <c r="D41" s="88"/>
      <c r="E41" s="88"/>
      <c r="F41" s="88"/>
      <c r="G41" s="88"/>
      <c r="H41" s="88"/>
      <c r="I41" s="88"/>
      <c r="J41" s="109"/>
      <c r="K41" s="109"/>
      <c r="L41" s="88"/>
    </row>
    <row r="42" spans="1:12">
      <c r="A42" s="87"/>
      <c r="B42" s="87"/>
      <c r="C42" s="87"/>
      <c r="D42" s="88"/>
      <c r="E42" s="88"/>
      <c r="F42" s="88"/>
      <c r="G42" s="88"/>
      <c r="H42" s="88"/>
      <c r="I42" s="88"/>
      <c r="J42" s="109"/>
      <c r="K42" s="109"/>
      <c r="L42" s="88"/>
    </row>
    <row r="43" spans="1:12">
      <c r="A43" s="87"/>
      <c r="B43" s="87"/>
      <c r="C43" s="87"/>
      <c r="D43" s="88"/>
      <c r="E43" s="88"/>
      <c r="F43" s="88"/>
      <c r="G43" s="88"/>
      <c r="H43" s="88"/>
      <c r="I43" s="88"/>
      <c r="J43" s="109"/>
      <c r="K43" s="109"/>
      <c r="L43" s="88"/>
    </row>
    <row r="44" spans="1:12">
      <c r="A44" s="87"/>
      <c r="B44" s="87"/>
      <c r="C44" s="87"/>
      <c r="D44" s="88"/>
      <c r="E44" s="88"/>
      <c r="F44" s="88"/>
      <c r="G44" s="88"/>
      <c r="H44" s="88"/>
      <c r="I44" s="88"/>
      <c r="J44" s="109"/>
      <c r="K44" s="109"/>
      <c r="L44" s="88"/>
    </row>
    <row r="45" spans="1:12">
      <c r="A45" s="87"/>
      <c r="B45" s="87"/>
      <c r="C45" s="87"/>
      <c r="D45" s="88"/>
      <c r="E45" s="88"/>
      <c r="F45" s="88"/>
      <c r="G45" s="88"/>
      <c r="H45" s="88"/>
      <c r="I45" s="88"/>
      <c r="J45" s="109"/>
      <c r="K45" s="109"/>
      <c r="L45" s="88"/>
    </row>
    <row r="46" spans="1:12">
      <c r="A46" s="87"/>
      <c r="B46" s="87"/>
      <c r="C46" s="87"/>
      <c r="D46" s="88"/>
      <c r="E46" s="88"/>
      <c r="F46" s="88"/>
      <c r="G46" s="88"/>
      <c r="H46" s="88"/>
      <c r="I46" s="88"/>
      <c r="J46" s="109"/>
      <c r="K46" s="109"/>
      <c r="L46" s="88"/>
    </row>
    <row r="47" spans="1:12">
      <c r="A47" s="87"/>
      <c r="B47" s="87"/>
      <c r="C47" s="87"/>
      <c r="D47" s="88"/>
      <c r="E47" s="88"/>
      <c r="F47" s="88"/>
      <c r="G47" s="88"/>
      <c r="H47" s="88"/>
      <c r="I47" s="88"/>
      <c r="J47" s="109"/>
      <c r="K47" s="109"/>
      <c r="L47" s="88"/>
    </row>
    <row r="48" spans="1:12">
      <c r="A48" s="87"/>
      <c r="B48" s="87"/>
      <c r="C48" s="87"/>
      <c r="D48" s="88"/>
      <c r="E48" s="88"/>
      <c r="F48" s="88"/>
      <c r="G48" s="88"/>
      <c r="H48" s="88"/>
      <c r="I48" s="88"/>
      <c r="J48" s="109"/>
      <c r="K48" s="109"/>
      <c r="L48" s="88"/>
    </row>
    <row r="49" spans="1:12">
      <c r="A49" s="87"/>
      <c r="B49" s="87"/>
      <c r="C49" s="87"/>
      <c r="D49" s="88"/>
      <c r="E49" s="88"/>
      <c r="F49" s="88"/>
      <c r="G49" s="88"/>
      <c r="H49" s="88"/>
      <c r="I49" s="88"/>
      <c r="J49" s="109"/>
      <c r="K49" s="109"/>
      <c r="L49" s="88"/>
    </row>
    <row r="50" spans="1:12">
      <c r="A50" s="87"/>
      <c r="B50" s="87"/>
      <c r="C50" s="87"/>
      <c r="D50" s="88"/>
      <c r="E50" s="88"/>
      <c r="F50" s="88"/>
      <c r="G50" s="88"/>
      <c r="H50" s="88"/>
      <c r="I50" s="88"/>
      <c r="J50" s="109"/>
      <c r="K50" s="109"/>
      <c r="L50" s="88"/>
    </row>
    <row r="51" spans="1:12">
      <c r="A51" s="87"/>
      <c r="B51" s="87"/>
      <c r="C51" s="87"/>
      <c r="D51" s="88"/>
      <c r="E51" s="88"/>
      <c r="F51" s="88"/>
      <c r="G51" s="88"/>
      <c r="H51" s="88"/>
      <c r="I51" s="88"/>
      <c r="J51" s="109"/>
      <c r="K51" s="109"/>
      <c r="L51" s="88"/>
    </row>
    <row r="52" spans="1:12">
      <c r="A52" s="87"/>
      <c r="B52" s="87"/>
      <c r="C52" s="87"/>
      <c r="D52" s="88"/>
      <c r="E52" s="88"/>
      <c r="F52" s="88"/>
      <c r="G52" s="88"/>
      <c r="H52" s="88"/>
      <c r="I52" s="88"/>
      <c r="J52" s="109"/>
      <c r="K52" s="109"/>
      <c r="L52" s="88"/>
    </row>
    <row r="53" spans="1:12">
      <c r="A53" s="87"/>
      <c r="B53" s="87"/>
      <c r="C53" s="87"/>
      <c r="D53" s="88"/>
      <c r="E53" s="88"/>
      <c r="F53" s="88"/>
      <c r="G53" s="88"/>
      <c r="H53" s="88"/>
      <c r="I53" s="88"/>
      <c r="J53" s="109"/>
      <c r="K53" s="109"/>
      <c r="L53" s="88"/>
    </row>
    <row r="54" spans="1:12">
      <c r="A54" s="87"/>
      <c r="B54" s="87"/>
      <c r="C54" s="87"/>
      <c r="D54" s="88"/>
      <c r="E54" s="88"/>
      <c r="F54" s="88"/>
      <c r="G54" s="88"/>
      <c r="H54" s="88"/>
      <c r="I54" s="88"/>
      <c r="J54" s="109"/>
      <c r="K54" s="109"/>
      <c r="L54" s="88"/>
    </row>
    <row r="55" spans="1:12">
      <c r="A55" s="87"/>
      <c r="B55" s="87"/>
      <c r="C55" s="87"/>
      <c r="D55" s="88"/>
      <c r="E55" s="88"/>
      <c r="F55" s="88"/>
      <c r="G55" s="88"/>
      <c r="H55" s="88"/>
      <c r="I55" s="88"/>
      <c r="J55" s="109"/>
      <c r="K55" s="109"/>
      <c r="L55" s="88"/>
    </row>
    <row r="56" spans="1:12">
      <c r="A56" s="87"/>
      <c r="B56" s="87"/>
      <c r="C56" s="87"/>
      <c r="D56" s="88"/>
      <c r="E56" s="88"/>
      <c r="F56" s="88"/>
      <c r="G56" s="88"/>
      <c r="H56" s="88"/>
      <c r="I56" s="88"/>
      <c r="J56" s="109"/>
      <c r="K56" s="109"/>
      <c r="L56" s="88"/>
    </row>
    <row r="57" spans="1:12">
      <c r="A57" s="87"/>
      <c r="B57" s="87"/>
      <c r="C57" s="87"/>
      <c r="D57" s="88"/>
      <c r="E57" s="88"/>
      <c r="F57" s="88"/>
      <c r="G57" s="88"/>
      <c r="H57" s="88"/>
      <c r="I57" s="88"/>
      <c r="J57" s="109"/>
      <c r="K57" s="109"/>
      <c r="L57" s="88"/>
    </row>
    <row r="58" spans="1:12">
      <c r="A58" s="87"/>
      <c r="B58" s="87"/>
      <c r="C58" s="87"/>
      <c r="D58" s="88"/>
      <c r="E58" s="88"/>
      <c r="F58" s="88"/>
      <c r="G58" s="88"/>
      <c r="H58" s="88"/>
      <c r="I58" s="88"/>
      <c r="J58" s="109"/>
      <c r="K58" s="109"/>
      <c r="L58" s="88"/>
    </row>
    <row r="59" spans="1:12">
      <c r="A59" s="87"/>
      <c r="B59" s="87"/>
      <c r="C59" s="87"/>
      <c r="D59" s="88"/>
      <c r="E59" s="88"/>
      <c r="F59" s="88"/>
      <c r="G59" s="88"/>
      <c r="H59" s="88"/>
      <c r="I59" s="88"/>
      <c r="J59" s="109"/>
      <c r="K59" s="109"/>
      <c r="L59" s="88"/>
    </row>
    <row r="60" spans="1:12">
      <c r="A60" s="87"/>
      <c r="B60" s="87"/>
      <c r="C60" s="87"/>
      <c r="D60" s="88"/>
      <c r="E60" s="88"/>
      <c r="F60" s="88"/>
      <c r="G60" s="88"/>
      <c r="H60" s="88"/>
      <c r="I60" s="88"/>
      <c r="J60" s="109"/>
      <c r="K60" s="109"/>
      <c r="L60" s="88"/>
    </row>
    <row r="61" spans="1:12">
      <c r="A61" s="87"/>
      <c r="B61" s="87"/>
      <c r="C61" s="87"/>
      <c r="D61" s="88"/>
      <c r="E61" s="88"/>
      <c r="F61" s="88"/>
      <c r="G61" s="88"/>
      <c r="H61" s="88"/>
      <c r="I61" s="88"/>
      <c r="J61" s="109"/>
      <c r="K61" s="109"/>
      <c r="L61" s="88"/>
    </row>
    <row r="62" spans="1:12">
      <c r="A62" s="87"/>
      <c r="B62" s="87"/>
      <c r="C62" s="87"/>
      <c r="D62" s="88"/>
      <c r="E62" s="88"/>
      <c r="F62" s="88"/>
      <c r="G62" s="88"/>
      <c r="H62" s="88"/>
      <c r="I62" s="88"/>
      <c r="J62" s="109"/>
      <c r="K62" s="109"/>
      <c r="L62" s="88"/>
    </row>
    <row r="63" spans="1:12">
      <c r="A63" s="87"/>
      <c r="B63" s="87"/>
      <c r="C63" s="87"/>
      <c r="D63" s="88"/>
      <c r="E63" s="88"/>
      <c r="F63" s="88"/>
      <c r="G63" s="88"/>
      <c r="H63" s="88"/>
      <c r="I63" s="88"/>
      <c r="J63" s="109"/>
      <c r="K63" s="109"/>
      <c r="L63" s="88"/>
    </row>
    <row r="64" spans="1:12">
      <c r="A64" s="87"/>
      <c r="B64" s="87"/>
      <c r="C64" s="87"/>
      <c r="D64" s="88"/>
      <c r="E64" s="88"/>
      <c r="F64" s="88"/>
      <c r="G64" s="88"/>
      <c r="H64" s="88"/>
      <c r="I64" s="88"/>
      <c r="J64" s="109"/>
      <c r="K64" s="109"/>
      <c r="L64" s="88"/>
    </row>
    <row r="65" spans="1:12">
      <c r="A65" s="87"/>
      <c r="B65" s="87"/>
      <c r="C65" s="87"/>
      <c r="D65" s="88"/>
      <c r="E65" s="88"/>
      <c r="F65" s="88"/>
      <c r="G65" s="88"/>
      <c r="H65" s="88"/>
      <c r="I65" s="88"/>
      <c r="J65" s="109"/>
      <c r="K65" s="109"/>
      <c r="L65" s="88"/>
    </row>
    <row r="66" spans="1:12">
      <c r="A66" s="87"/>
      <c r="B66" s="87"/>
      <c r="C66" s="87"/>
      <c r="D66" s="88"/>
      <c r="E66" s="88"/>
      <c r="F66" s="88"/>
      <c r="G66" s="88"/>
      <c r="H66" s="88"/>
      <c r="I66" s="88"/>
      <c r="J66" s="109"/>
      <c r="K66" s="109"/>
      <c r="L66" s="88"/>
    </row>
    <row r="67" spans="1:12">
      <c r="A67" s="87"/>
      <c r="B67" s="87"/>
      <c r="C67" s="87"/>
      <c r="D67" s="88"/>
      <c r="E67" s="88"/>
      <c r="F67" s="88"/>
      <c r="G67" s="88"/>
      <c r="H67" s="88"/>
      <c r="I67" s="88"/>
      <c r="J67" s="109"/>
      <c r="K67" s="109"/>
      <c r="L67" s="88"/>
    </row>
    <row r="68" spans="1:12">
      <c r="A68" s="87"/>
      <c r="B68" s="87"/>
      <c r="C68" s="87"/>
      <c r="D68" s="88"/>
      <c r="E68" s="88"/>
      <c r="F68" s="88"/>
      <c r="G68" s="88"/>
      <c r="H68" s="88"/>
      <c r="I68" s="88"/>
      <c r="J68" s="109"/>
      <c r="K68" s="109"/>
      <c r="L68" s="88"/>
    </row>
    <row r="69" spans="1:12">
      <c r="A69" s="87"/>
      <c r="B69" s="87"/>
      <c r="C69" s="87"/>
      <c r="D69" s="88"/>
      <c r="E69" s="88"/>
      <c r="F69" s="88"/>
      <c r="G69" s="88"/>
      <c r="H69" s="88"/>
      <c r="I69" s="88"/>
      <c r="J69" s="109"/>
      <c r="K69" s="109"/>
      <c r="L69" s="88"/>
    </row>
    <row r="70" spans="1:12">
      <c r="A70" s="87"/>
      <c r="B70" s="87"/>
      <c r="C70" s="87"/>
      <c r="D70" s="88"/>
      <c r="E70" s="88"/>
      <c r="F70" s="88"/>
      <c r="G70" s="88"/>
      <c r="H70" s="88"/>
      <c r="I70" s="88"/>
      <c r="J70" s="109"/>
      <c r="K70" s="109"/>
      <c r="L70" s="88"/>
    </row>
    <row r="71" spans="1:12">
      <c r="A71" s="87"/>
      <c r="B71" s="87"/>
      <c r="C71" s="87"/>
      <c r="D71" s="88"/>
      <c r="E71" s="88"/>
      <c r="F71" s="88"/>
      <c r="G71" s="88"/>
      <c r="H71" s="88"/>
      <c r="I71" s="88"/>
      <c r="J71" s="109"/>
      <c r="K71" s="109"/>
      <c r="L71" s="88"/>
    </row>
    <row r="72" spans="1:12">
      <c r="A72" s="87"/>
      <c r="B72" s="87"/>
      <c r="C72" s="87"/>
      <c r="D72" s="88"/>
      <c r="E72" s="88"/>
      <c r="F72" s="88"/>
      <c r="G72" s="88"/>
      <c r="H72" s="88"/>
      <c r="I72" s="88"/>
      <c r="J72" s="109"/>
      <c r="K72" s="109"/>
      <c r="L72" s="88"/>
    </row>
    <row r="73" spans="1:12">
      <c r="A73" s="87"/>
      <c r="B73" s="87"/>
      <c r="C73" s="87"/>
      <c r="D73" s="88"/>
      <c r="E73" s="88"/>
      <c r="F73" s="88"/>
      <c r="G73" s="88"/>
      <c r="H73" s="88"/>
      <c r="I73" s="88"/>
      <c r="J73" s="109"/>
      <c r="K73" s="109"/>
      <c r="L73" s="88"/>
    </row>
    <row r="74" spans="1:12">
      <c r="A74" s="87"/>
      <c r="B74" s="87"/>
      <c r="C74" s="87"/>
      <c r="D74" s="88"/>
      <c r="E74" s="88"/>
      <c r="F74" s="88"/>
      <c r="G74" s="88"/>
      <c r="H74" s="88"/>
      <c r="I74" s="88"/>
      <c r="J74" s="109"/>
      <c r="K74" s="109"/>
      <c r="L74" s="88"/>
    </row>
    <row r="75" spans="1:12">
      <c r="A75" s="87"/>
      <c r="B75" s="87"/>
      <c r="C75" s="87"/>
      <c r="D75" s="88"/>
      <c r="E75" s="88"/>
      <c r="F75" s="88"/>
      <c r="G75" s="88"/>
      <c r="H75" s="88"/>
      <c r="I75" s="88"/>
      <c r="J75" s="109"/>
      <c r="K75" s="109"/>
      <c r="L75" s="88"/>
    </row>
    <row r="76" spans="1:12">
      <c r="A76" s="87"/>
      <c r="B76" s="87"/>
      <c r="C76" s="87"/>
      <c r="D76" s="88"/>
      <c r="E76" s="88"/>
      <c r="F76" s="88"/>
      <c r="G76" s="88"/>
      <c r="H76" s="88"/>
      <c r="I76" s="88"/>
      <c r="J76" s="109"/>
      <c r="K76" s="109"/>
      <c r="L76" s="88"/>
    </row>
    <row r="77" spans="1:12">
      <c r="A77" s="87"/>
      <c r="B77" s="87"/>
      <c r="C77" s="87"/>
      <c r="D77" s="88"/>
      <c r="E77" s="88"/>
      <c r="F77" s="88"/>
      <c r="G77" s="88"/>
      <c r="H77" s="88"/>
      <c r="I77" s="88"/>
      <c r="J77" s="109"/>
      <c r="K77" s="109"/>
      <c r="L77" s="88"/>
    </row>
    <row r="78" spans="1:12">
      <c r="A78" s="87"/>
      <c r="B78" s="87"/>
      <c r="C78" s="87"/>
      <c r="D78" s="88"/>
      <c r="E78" s="88"/>
      <c r="F78" s="88"/>
      <c r="G78" s="88"/>
      <c r="H78" s="88"/>
      <c r="I78" s="88"/>
      <c r="J78" s="109"/>
      <c r="K78" s="109"/>
      <c r="L78" s="88"/>
    </row>
    <row r="79" spans="1:12">
      <c r="A79" s="87"/>
      <c r="B79" s="87"/>
      <c r="C79" s="87"/>
      <c r="D79" s="88"/>
      <c r="E79" s="88"/>
      <c r="F79" s="88"/>
      <c r="G79" s="88"/>
      <c r="H79" s="88"/>
      <c r="I79" s="88"/>
      <c r="J79" s="109"/>
      <c r="K79" s="109"/>
      <c r="L79" s="88"/>
    </row>
    <row r="80" spans="1:12">
      <c r="A80" s="87"/>
      <c r="B80" s="87"/>
      <c r="C80" s="87"/>
      <c r="D80" s="88"/>
      <c r="E80" s="88"/>
      <c r="F80" s="88"/>
      <c r="G80" s="88"/>
      <c r="H80" s="88"/>
      <c r="I80" s="88"/>
      <c r="J80" s="109"/>
      <c r="K80" s="109"/>
      <c r="L80" s="88"/>
    </row>
    <row r="81" ht="15" spans="1:12">
      <c r="A81" s="110"/>
      <c r="B81" s="110"/>
      <c r="C81" s="110"/>
      <c r="D81" s="111"/>
      <c r="E81" s="111"/>
      <c r="F81" s="111"/>
      <c r="G81" s="111"/>
      <c r="H81" s="111"/>
      <c r="I81" s="111"/>
      <c r="J81" s="112"/>
      <c r="K81" s="112"/>
      <c r="L81" s="111"/>
    </row>
    <row r="82" ht="15" spans="1:12">
      <c r="A82" s="110"/>
      <c r="B82" s="110"/>
      <c r="C82" s="110"/>
      <c r="D82" s="111"/>
      <c r="E82" s="111"/>
      <c r="F82" s="111"/>
      <c r="G82" s="111"/>
      <c r="H82" s="111"/>
      <c r="I82" s="111"/>
      <c r="J82" s="112"/>
      <c r="K82" s="112"/>
      <c r="L82" s="111"/>
    </row>
    <row r="83" ht="15" spans="1:12">
      <c r="A83" s="110"/>
      <c r="B83" s="110"/>
      <c r="C83" s="110"/>
      <c r="D83" s="111"/>
      <c r="E83" s="111"/>
      <c r="F83" s="111"/>
      <c r="G83" s="111"/>
      <c r="H83" s="111"/>
      <c r="I83" s="111"/>
      <c r="J83" s="112"/>
      <c r="K83" s="112"/>
      <c r="L83" s="111"/>
    </row>
    <row r="84" ht="15" spans="1:12">
      <c r="A84" s="110"/>
      <c r="B84" s="110"/>
      <c r="C84" s="110"/>
      <c r="D84" s="111"/>
      <c r="E84" s="111"/>
      <c r="F84" s="111"/>
      <c r="G84" s="111"/>
      <c r="H84" s="111"/>
      <c r="I84" s="111"/>
      <c r="J84" s="112"/>
      <c r="K84" s="112"/>
      <c r="L84" s="111"/>
    </row>
    <row r="85" ht="15" spans="1:12">
      <c r="A85" s="110"/>
      <c r="B85" s="110"/>
      <c r="C85" s="110"/>
      <c r="D85" s="111"/>
      <c r="E85" s="111"/>
      <c r="F85" s="111"/>
      <c r="G85" s="111"/>
      <c r="H85" s="111"/>
      <c r="I85" s="111"/>
      <c r="J85" s="112"/>
      <c r="K85" s="112"/>
      <c r="L85" s="111"/>
    </row>
    <row r="86" ht="15" spans="1:12">
      <c r="A86" s="110"/>
      <c r="B86" s="110"/>
      <c r="C86" s="110"/>
      <c r="D86" s="111"/>
      <c r="E86" s="111"/>
      <c r="F86" s="111"/>
      <c r="G86" s="111"/>
      <c r="H86" s="111"/>
      <c r="I86" s="111"/>
      <c r="J86" s="112"/>
      <c r="K86" s="112"/>
      <c r="L86" s="111"/>
    </row>
    <row r="87" ht="15" spans="1:12">
      <c r="A87" s="110"/>
      <c r="B87" s="110"/>
      <c r="C87" s="110"/>
      <c r="D87" s="111"/>
      <c r="E87" s="111"/>
      <c r="F87" s="111"/>
      <c r="G87" s="111"/>
      <c r="H87" s="111"/>
      <c r="I87" s="111"/>
      <c r="J87" s="112"/>
      <c r="K87" s="112"/>
      <c r="L87" s="111"/>
    </row>
    <row r="88" ht="15" spans="1:12">
      <c r="A88" s="110"/>
      <c r="B88" s="110"/>
      <c r="C88" s="110"/>
      <c r="D88" s="111"/>
      <c r="E88" s="111"/>
      <c r="F88" s="111"/>
      <c r="G88" s="111"/>
      <c r="H88" s="111"/>
      <c r="I88" s="111"/>
      <c r="J88" s="112"/>
      <c r="K88" s="112"/>
      <c r="L88" s="111"/>
    </row>
    <row r="89" ht="15" spans="1:12">
      <c r="A89" s="110"/>
      <c r="B89" s="110"/>
      <c r="C89" s="110"/>
      <c r="D89" s="111"/>
      <c r="E89" s="111"/>
      <c r="F89" s="111"/>
      <c r="G89" s="111"/>
      <c r="H89" s="111"/>
      <c r="I89" s="111"/>
      <c r="J89" s="112"/>
      <c r="K89" s="112"/>
      <c r="L89" s="111"/>
    </row>
    <row r="90" ht="15" spans="1:12">
      <c r="A90" s="110"/>
      <c r="B90" s="110"/>
      <c r="C90" s="110"/>
      <c r="D90" s="111"/>
      <c r="E90" s="111"/>
      <c r="F90" s="111"/>
      <c r="G90" s="111"/>
      <c r="H90" s="111"/>
      <c r="I90" s="111"/>
      <c r="J90" s="112"/>
      <c r="K90" s="112"/>
      <c r="L90" s="111"/>
    </row>
    <row r="91" ht="15" spans="1:12">
      <c r="A91" s="110"/>
      <c r="B91" s="110"/>
      <c r="C91" s="110"/>
      <c r="D91" s="111"/>
      <c r="E91" s="111"/>
      <c r="F91" s="111"/>
      <c r="G91" s="111"/>
      <c r="H91" s="111"/>
      <c r="I91" s="111"/>
      <c r="J91" s="112"/>
      <c r="K91" s="112"/>
      <c r="L91" s="111"/>
    </row>
    <row r="92" ht="15" spans="1:12">
      <c r="A92" s="110"/>
      <c r="B92" s="110"/>
      <c r="C92" s="110"/>
      <c r="D92" s="111"/>
      <c r="E92" s="111"/>
      <c r="F92" s="111"/>
      <c r="G92" s="111"/>
      <c r="H92" s="111"/>
      <c r="I92" s="111"/>
      <c r="J92" s="112"/>
      <c r="K92" s="112"/>
      <c r="L92" s="111"/>
    </row>
    <row r="93" ht="15" spans="1:12">
      <c r="A93" s="110"/>
      <c r="B93" s="110"/>
      <c r="C93" s="110"/>
      <c r="D93" s="111"/>
      <c r="E93" s="111"/>
      <c r="F93" s="111"/>
      <c r="G93" s="111"/>
      <c r="H93" s="111"/>
      <c r="I93" s="111"/>
      <c r="J93" s="112"/>
      <c r="K93" s="112"/>
      <c r="L93" s="111"/>
    </row>
    <row r="94" ht="15" spans="1:12">
      <c r="A94" s="110"/>
      <c r="B94" s="110"/>
      <c r="C94" s="110"/>
      <c r="D94" s="111"/>
      <c r="E94" s="111"/>
      <c r="F94" s="111"/>
      <c r="G94" s="111"/>
      <c r="H94" s="111"/>
      <c r="I94" s="111"/>
      <c r="J94" s="112"/>
      <c r="K94" s="112"/>
      <c r="L94" s="111"/>
    </row>
    <row r="95" ht="15" spans="1:12">
      <c r="A95" s="110"/>
      <c r="B95" s="110"/>
      <c r="C95" s="110"/>
      <c r="D95" s="111"/>
      <c r="E95" s="111"/>
      <c r="F95" s="111"/>
      <c r="G95" s="111"/>
      <c r="H95" s="111"/>
      <c r="I95" s="111"/>
      <c r="J95" s="112"/>
      <c r="K95" s="112"/>
      <c r="L95" s="111"/>
    </row>
    <row r="96" ht="15" spans="1:12">
      <c r="A96" s="110"/>
      <c r="B96" s="110"/>
      <c r="C96" s="110"/>
      <c r="D96" s="111"/>
      <c r="E96" s="111"/>
      <c r="F96" s="111"/>
      <c r="G96" s="111"/>
      <c r="H96" s="111"/>
      <c r="I96" s="111"/>
      <c r="J96" s="112"/>
      <c r="K96" s="112"/>
      <c r="L96" s="111"/>
    </row>
    <row r="97" ht="15" spans="1:12">
      <c r="A97" s="110"/>
      <c r="B97" s="110"/>
      <c r="C97" s="110"/>
      <c r="D97" s="111"/>
      <c r="E97" s="111"/>
      <c r="F97" s="111"/>
      <c r="G97" s="111"/>
      <c r="H97" s="111"/>
      <c r="I97" s="111"/>
      <c r="J97" s="112"/>
      <c r="K97" s="112"/>
      <c r="L97" s="111"/>
    </row>
    <row r="98" ht="15" spans="1:12">
      <c r="A98" s="110"/>
      <c r="B98" s="110"/>
      <c r="C98" s="110"/>
      <c r="D98" s="111"/>
      <c r="E98" s="111"/>
      <c r="F98" s="111"/>
      <c r="G98" s="111"/>
      <c r="H98" s="111"/>
      <c r="I98" s="111"/>
      <c r="J98" s="112"/>
      <c r="K98" s="112"/>
      <c r="L98" s="111"/>
    </row>
    <row r="99" ht="15" spans="1:12">
      <c r="A99" s="110"/>
      <c r="B99" s="110"/>
      <c r="C99" s="110"/>
      <c r="D99" s="111"/>
      <c r="E99" s="111"/>
      <c r="F99" s="111"/>
      <c r="G99" s="111"/>
      <c r="H99" s="111"/>
      <c r="I99" s="111"/>
      <c r="J99" s="112"/>
      <c r="K99" s="112"/>
      <c r="L99" s="111"/>
    </row>
    <row r="100" ht="15" spans="1:12">
      <c r="A100" s="110"/>
      <c r="B100" s="110"/>
      <c r="C100" s="110"/>
      <c r="D100" s="111"/>
      <c r="E100" s="111"/>
      <c r="F100" s="111"/>
      <c r="G100" s="111"/>
      <c r="H100" s="111"/>
      <c r="I100" s="111"/>
      <c r="J100" s="112"/>
      <c r="K100" s="112"/>
      <c r="L100" s="111"/>
    </row>
    <row r="101" ht="15" spans="1:12">
      <c r="A101" s="110"/>
      <c r="B101" s="110"/>
      <c r="C101" s="110"/>
      <c r="D101" s="111"/>
      <c r="E101" s="111"/>
      <c r="F101" s="111"/>
      <c r="G101" s="111"/>
      <c r="H101" s="111"/>
      <c r="I101" s="111"/>
      <c r="J101" s="112"/>
      <c r="K101" s="112"/>
      <c r="L101" s="111"/>
    </row>
    <row r="102" ht="15" spans="1:12">
      <c r="A102" s="110"/>
      <c r="B102" s="110"/>
      <c r="C102" s="110"/>
      <c r="D102" s="111"/>
      <c r="E102" s="111"/>
      <c r="F102" s="111"/>
      <c r="G102" s="111"/>
      <c r="H102" s="111"/>
      <c r="I102" s="111"/>
      <c r="J102" s="112"/>
      <c r="K102" s="112"/>
      <c r="L102" s="111"/>
    </row>
    <row r="103" ht="15" spans="1:12">
      <c r="A103" s="110"/>
      <c r="B103" s="110"/>
      <c r="C103" s="110"/>
      <c r="D103" s="111"/>
      <c r="E103" s="111"/>
      <c r="F103" s="111"/>
      <c r="G103" s="111"/>
      <c r="H103" s="111"/>
      <c r="I103" s="111"/>
      <c r="J103" s="112"/>
      <c r="K103" s="112"/>
      <c r="L103" s="111"/>
    </row>
    <row r="104" ht="15" spans="1:12">
      <c r="A104" s="110"/>
      <c r="B104" s="110"/>
      <c r="C104" s="110"/>
      <c r="D104" s="111"/>
      <c r="E104" s="111"/>
      <c r="F104" s="111"/>
      <c r="G104" s="111"/>
      <c r="H104" s="111"/>
      <c r="I104" s="111"/>
      <c r="J104" s="112"/>
      <c r="K104" s="112"/>
      <c r="L104" s="111"/>
    </row>
    <row r="105" ht="15" spans="1:12">
      <c r="A105" s="110"/>
      <c r="B105" s="110"/>
      <c r="C105" s="110"/>
      <c r="D105" s="111"/>
      <c r="E105" s="111"/>
      <c r="F105" s="111"/>
      <c r="G105" s="111"/>
      <c r="H105" s="111"/>
      <c r="I105" s="111"/>
      <c r="J105" s="112"/>
      <c r="K105" s="112"/>
      <c r="L105" s="111"/>
    </row>
    <row r="106" ht="15" spans="1:12">
      <c r="A106" s="110"/>
      <c r="B106" s="110"/>
      <c r="C106" s="110"/>
      <c r="D106" s="111"/>
      <c r="E106" s="111"/>
      <c r="F106" s="111"/>
      <c r="G106" s="111"/>
      <c r="H106" s="111"/>
      <c r="I106" s="111"/>
      <c r="J106" s="112"/>
      <c r="K106" s="112"/>
      <c r="L106" s="111"/>
    </row>
    <row r="107" ht="15" spans="1:12">
      <c r="A107" s="110"/>
      <c r="B107" s="110"/>
      <c r="C107" s="110"/>
      <c r="D107" s="111"/>
      <c r="E107" s="111"/>
      <c r="F107" s="111"/>
      <c r="G107" s="111"/>
      <c r="H107" s="111"/>
      <c r="I107" s="111"/>
      <c r="J107" s="112"/>
      <c r="K107" s="112"/>
      <c r="L107" s="111"/>
    </row>
    <row r="108" ht="15" spans="1:12">
      <c r="A108" s="110"/>
      <c r="B108" s="110"/>
      <c r="C108" s="110"/>
      <c r="D108" s="111"/>
      <c r="E108" s="111"/>
      <c r="F108" s="111"/>
      <c r="G108" s="111"/>
      <c r="H108" s="111"/>
      <c r="I108" s="111"/>
      <c r="J108" s="112"/>
      <c r="K108" s="112"/>
      <c r="L108" s="111"/>
    </row>
    <row r="109" ht="15" spans="1:12">
      <c r="A109" s="110"/>
      <c r="B109" s="110"/>
      <c r="C109" s="110"/>
      <c r="D109" s="111"/>
      <c r="E109" s="111"/>
      <c r="F109" s="111"/>
      <c r="G109" s="111"/>
      <c r="H109" s="111"/>
      <c r="I109" s="111"/>
      <c r="J109" s="112"/>
      <c r="K109" s="112"/>
      <c r="L109" s="111"/>
    </row>
    <row r="110" ht="15" spans="1:12">
      <c r="A110" s="110"/>
      <c r="B110" s="110"/>
      <c r="C110" s="110"/>
      <c r="D110" s="111"/>
      <c r="E110" s="111"/>
      <c r="F110" s="111"/>
      <c r="G110" s="111"/>
      <c r="H110" s="111"/>
      <c r="I110" s="111"/>
      <c r="J110" s="112"/>
      <c r="K110" s="112"/>
      <c r="L110" s="111"/>
    </row>
    <row r="111" ht="15" spans="1:12">
      <c r="A111" s="110"/>
      <c r="B111" s="110"/>
      <c r="C111" s="110"/>
      <c r="D111" s="111"/>
      <c r="E111" s="111"/>
      <c r="F111" s="111"/>
      <c r="G111" s="111"/>
      <c r="H111" s="111"/>
      <c r="I111" s="111"/>
      <c r="J111" s="112"/>
      <c r="K111" s="112"/>
      <c r="L111" s="111"/>
    </row>
    <row r="112" ht="15" spans="1:12">
      <c r="A112" s="110"/>
      <c r="B112" s="110"/>
      <c r="C112" s="110"/>
      <c r="D112" s="111"/>
      <c r="E112" s="111"/>
      <c r="F112" s="111"/>
      <c r="G112" s="111"/>
      <c r="H112" s="111"/>
      <c r="I112" s="111"/>
      <c r="J112" s="112"/>
      <c r="K112" s="112"/>
      <c r="L112" s="111"/>
    </row>
    <row r="113" ht="15" spans="1:12">
      <c r="A113" s="110"/>
      <c r="B113" s="110"/>
      <c r="C113" s="110"/>
      <c r="D113" s="111"/>
      <c r="E113" s="111"/>
      <c r="F113" s="111"/>
      <c r="G113" s="111"/>
      <c r="H113" s="111"/>
      <c r="I113" s="111"/>
      <c r="J113" s="112"/>
      <c r="K113" s="112"/>
      <c r="L113" s="111"/>
    </row>
    <row r="114" ht="15" spans="1:12">
      <c r="A114" s="110"/>
      <c r="B114" s="110"/>
      <c r="C114" s="110"/>
      <c r="D114" s="111"/>
      <c r="E114" s="111"/>
      <c r="F114" s="111"/>
      <c r="G114" s="111"/>
      <c r="H114" s="111"/>
      <c r="I114" s="111"/>
      <c r="J114" s="112"/>
      <c r="K114" s="112"/>
      <c r="L114" s="111"/>
    </row>
    <row r="115" ht="15" spans="1:12">
      <c r="A115" s="110"/>
      <c r="B115" s="110"/>
      <c r="C115" s="110"/>
      <c r="D115" s="111"/>
      <c r="E115" s="111"/>
      <c r="F115" s="111"/>
      <c r="G115" s="111"/>
      <c r="H115" s="111"/>
      <c r="I115" s="111"/>
      <c r="J115" s="112"/>
      <c r="K115" s="112"/>
      <c r="L115" s="111"/>
    </row>
    <row r="116" ht="15" spans="1:12">
      <c r="A116" s="110"/>
      <c r="B116" s="110"/>
      <c r="C116" s="110"/>
      <c r="D116" s="111"/>
      <c r="E116" s="111"/>
      <c r="F116" s="111"/>
      <c r="G116" s="111"/>
      <c r="H116" s="111"/>
      <c r="I116" s="111"/>
      <c r="J116" s="112"/>
      <c r="K116" s="112"/>
      <c r="L116" s="111"/>
    </row>
    <row r="117" ht="15" spans="1:12">
      <c r="A117" s="110"/>
      <c r="B117" s="110"/>
      <c r="C117" s="110"/>
      <c r="D117" s="111"/>
      <c r="E117" s="111"/>
      <c r="F117" s="111"/>
      <c r="G117" s="111"/>
      <c r="H117" s="111"/>
      <c r="I117" s="111"/>
      <c r="J117" s="112"/>
      <c r="K117" s="112"/>
      <c r="L117" s="111"/>
    </row>
    <row r="118" ht="15" spans="1:12">
      <c r="A118" s="110"/>
      <c r="B118" s="110"/>
      <c r="C118" s="110"/>
      <c r="D118" s="111"/>
      <c r="E118" s="111"/>
      <c r="F118" s="111"/>
      <c r="G118" s="111"/>
      <c r="H118" s="111"/>
      <c r="I118" s="111"/>
      <c r="J118" s="112"/>
      <c r="K118" s="112"/>
      <c r="L118" s="111"/>
    </row>
    <row r="119" ht="15" spans="1:12">
      <c r="A119" s="110"/>
      <c r="B119" s="110"/>
      <c r="C119" s="110"/>
      <c r="D119" s="111"/>
      <c r="E119" s="111"/>
      <c r="F119" s="111"/>
      <c r="G119" s="111"/>
      <c r="H119" s="111"/>
      <c r="I119" s="111"/>
      <c r="J119" s="112"/>
      <c r="K119" s="112"/>
      <c r="L119" s="111"/>
    </row>
    <row r="120" ht="15" spans="1:12">
      <c r="A120" s="110"/>
      <c r="B120" s="110"/>
      <c r="C120" s="110"/>
      <c r="D120" s="111"/>
      <c r="E120" s="111"/>
      <c r="F120" s="111"/>
      <c r="G120" s="111"/>
      <c r="H120" s="111"/>
      <c r="I120" s="111"/>
      <c r="J120" s="112"/>
      <c r="K120" s="112"/>
      <c r="L120" s="111"/>
    </row>
    <row r="121" ht="15" spans="1:12">
      <c r="A121" s="110"/>
      <c r="B121" s="110"/>
      <c r="C121" s="110"/>
      <c r="D121" s="111"/>
      <c r="E121" s="111"/>
      <c r="F121" s="111"/>
      <c r="G121" s="111"/>
      <c r="H121" s="111"/>
      <c r="I121" s="111"/>
      <c r="J121" s="112"/>
      <c r="K121" s="112"/>
      <c r="L121" s="111"/>
    </row>
    <row r="122" ht="15" spans="1:12">
      <c r="A122" s="110"/>
      <c r="B122" s="110"/>
      <c r="C122" s="110"/>
      <c r="D122" s="111"/>
      <c r="E122" s="111"/>
      <c r="F122" s="111"/>
      <c r="G122" s="111"/>
      <c r="H122" s="111"/>
      <c r="I122" s="111"/>
      <c r="J122" s="112"/>
      <c r="K122" s="112"/>
      <c r="L122" s="111"/>
    </row>
    <row r="123" ht="15" spans="1:12">
      <c r="A123" s="110"/>
      <c r="B123" s="110"/>
      <c r="C123" s="110"/>
      <c r="D123" s="111"/>
      <c r="E123" s="111"/>
      <c r="F123" s="111"/>
      <c r="G123" s="111"/>
      <c r="H123" s="111"/>
      <c r="I123" s="111"/>
      <c r="J123" s="112"/>
      <c r="K123" s="112"/>
      <c r="L123" s="111"/>
    </row>
    <row r="124" ht="15" spans="1:12">
      <c r="A124" s="110"/>
      <c r="B124" s="110"/>
      <c r="C124" s="110"/>
      <c r="D124" s="111"/>
      <c r="E124" s="111"/>
      <c r="F124" s="111"/>
      <c r="G124" s="111"/>
      <c r="H124" s="111"/>
      <c r="I124" s="111"/>
      <c r="J124" s="112"/>
      <c r="K124" s="112"/>
      <c r="L124" s="111"/>
    </row>
    <row r="125" ht="15" spans="1:12">
      <c r="A125" s="110"/>
      <c r="B125" s="110"/>
      <c r="C125" s="110"/>
      <c r="D125" s="111"/>
      <c r="E125" s="111"/>
      <c r="F125" s="111"/>
      <c r="G125" s="111"/>
      <c r="H125" s="111"/>
      <c r="I125" s="111"/>
      <c r="J125" s="112"/>
      <c r="K125" s="112"/>
      <c r="L125" s="111"/>
    </row>
    <row r="126" ht="15" spans="1:12">
      <c r="A126" s="110"/>
      <c r="B126" s="110"/>
      <c r="C126" s="110"/>
      <c r="D126" s="111"/>
      <c r="E126" s="111"/>
      <c r="F126" s="111"/>
      <c r="G126" s="111"/>
      <c r="H126" s="111"/>
      <c r="I126" s="111"/>
      <c r="J126" s="112"/>
      <c r="K126" s="112"/>
      <c r="L126" s="111"/>
    </row>
    <row r="127" ht="15" spans="1:12">
      <c r="A127" s="110"/>
      <c r="B127" s="110"/>
      <c r="C127" s="110"/>
      <c r="D127" s="111"/>
      <c r="E127" s="111"/>
      <c r="F127" s="111"/>
      <c r="G127" s="111"/>
      <c r="H127" s="111"/>
      <c r="I127" s="111"/>
      <c r="J127" s="112"/>
      <c r="K127" s="112"/>
      <c r="L127" s="111"/>
    </row>
    <row r="128" ht="15" spans="1:12">
      <c r="A128" s="110"/>
      <c r="B128" s="110"/>
      <c r="C128" s="110"/>
      <c r="D128" s="111"/>
      <c r="E128" s="111"/>
      <c r="F128" s="111"/>
      <c r="G128" s="111"/>
      <c r="H128" s="111"/>
      <c r="I128" s="111"/>
      <c r="J128" s="112"/>
      <c r="K128" s="112"/>
      <c r="L128" s="111"/>
    </row>
    <row r="129" ht="15" spans="1:12">
      <c r="A129" s="110"/>
      <c r="B129" s="110"/>
      <c r="C129" s="110"/>
      <c r="D129" s="111"/>
      <c r="E129" s="111"/>
      <c r="F129" s="111"/>
      <c r="G129" s="111"/>
      <c r="H129" s="111"/>
      <c r="I129" s="111"/>
      <c r="J129" s="112"/>
      <c r="K129" s="112"/>
      <c r="L129" s="111"/>
    </row>
    <row r="130" ht="15" spans="1:12">
      <c r="A130" s="110"/>
      <c r="B130" s="110"/>
      <c r="C130" s="110"/>
      <c r="D130" s="111"/>
      <c r="E130" s="111"/>
      <c r="F130" s="111"/>
      <c r="G130" s="111"/>
      <c r="H130" s="111"/>
      <c r="I130" s="111"/>
      <c r="J130" s="112"/>
      <c r="K130" s="112"/>
      <c r="L130" s="111"/>
    </row>
    <row r="131" ht="15" spans="1:12">
      <c r="A131" s="110"/>
      <c r="B131" s="110"/>
      <c r="C131" s="110"/>
      <c r="D131" s="111"/>
      <c r="E131" s="111"/>
      <c r="F131" s="111"/>
      <c r="G131" s="111"/>
      <c r="H131" s="111"/>
      <c r="I131" s="111"/>
      <c r="J131" s="112"/>
      <c r="K131" s="112"/>
      <c r="L131" s="111"/>
    </row>
    <row r="132" ht="15" spans="1:12">
      <c r="A132" s="110"/>
      <c r="B132" s="110"/>
      <c r="C132" s="110"/>
      <c r="D132" s="111"/>
      <c r="E132" s="111"/>
      <c r="F132" s="111"/>
      <c r="G132" s="111"/>
      <c r="H132" s="111"/>
      <c r="I132" s="111"/>
      <c r="J132" s="112"/>
      <c r="K132" s="112"/>
      <c r="L132" s="111"/>
    </row>
    <row r="133" ht="15" spans="1:12">
      <c r="A133" s="110"/>
      <c r="B133" s="110"/>
      <c r="C133" s="110"/>
      <c r="D133" s="111"/>
      <c r="E133" s="111"/>
      <c r="F133" s="111"/>
      <c r="G133" s="111"/>
      <c r="H133" s="111"/>
      <c r="I133" s="111"/>
      <c r="J133" s="112"/>
      <c r="K133" s="112"/>
      <c r="L133" s="111"/>
    </row>
    <row r="134" ht="15" spans="1:12">
      <c r="A134" s="110"/>
      <c r="B134" s="110"/>
      <c r="C134" s="110"/>
      <c r="D134" s="111"/>
      <c r="E134" s="111"/>
      <c r="F134" s="111"/>
      <c r="G134" s="111"/>
      <c r="H134" s="111"/>
      <c r="I134" s="111"/>
      <c r="J134" s="112"/>
      <c r="K134" s="112"/>
      <c r="L134" s="111"/>
    </row>
    <row r="135" ht="15" spans="1:12">
      <c r="A135" s="110"/>
      <c r="B135" s="110"/>
      <c r="C135" s="110"/>
      <c r="D135" s="111"/>
      <c r="E135" s="111"/>
      <c r="F135" s="111"/>
      <c r="G135" s="111"/>
      <c r="H135" s="111"/>
      <c r="I135" s="111"/>
      <c r="J135" s="112"/>
      <c r="K135" s="112"/>
      <c r="L135" s="111"/>
    </row>
    <row r="136" ht="15" spans="1:12">
      <c r="A136" s="110"/>
      <c r="B136" s="110"/>
      <c r="C136" s="110"/>
      <c r="D136" s="111"/>
      <c r="E136" s="111"/>
      <c r="F136" s="111"/>
      <c r="G136" s="111"/>
      <c r="H136" s="111"/>
      <c r="I136" s="111"/>
      <c r="J136" s="112"/>
      <c r="K136" s="112"/>
      <c r="L136" s="111"/>
    </row>
    <row r="137" ht="15" spans="1:12">
      <c r="A137" s="110"/>
      <c r="B137" s="110"/>
      <c r="C137" s="110"/>
      <c r="D137" s="111"/>
      <c r="E137" s="111"/>
      <c r="F137" s="111"/>
      <c r="G137" s="111"/>
      <c r="H137" s="111"/>
      <c r="I137" s="111"/>
      <c r="J137" s="112"/>
      <c r="K137" s="112"/>
      <c r="L137" s="111"/>
    </row>
    <row r="138" ht="15" spans="1:12">
      <c r="A138" s="110"/>
      <c r="B138" s="110"/>
      <c r="C138" s="110"/>
      <c r="D138" s="111"/>
      <c r="E138" s="111"/>
      <c r="F138" s="111"/>
      <c r="G138" s="111"/>
      <c r="H138" s="111"/>
      <c r="I138" s="111"/>
      <c r="J138" s="112"/>
      <c r="K138" s="112"/>
      <c r="L138" s="111"/>
    </row>
    <row r="139" ht="15" spans="1:12">
      <c r="A139" s="110"/>
      <c r="B139" s="110"/>
      <c r="C139" s="110"/>
      <c r="D139" s="111"/>
      <c r="E139" s="111"/>
      <c r="F139" s="111"/>
      <c r="G139" s="111"/>
      <c r="H139" s="111"/>
      <c r="I139" s="111"/>
      <c r="J139" s="112"/>
      <c r="K139" s="112"/>
      <c r="L139" s="111"/>
    </row>
    <row r="140" ht="15" spans="1:12">
      <c r="A140" s="110"/>
      <c r="B140" s="110"/>
      <c r="C140" s="110"/>
      <c r="D140" s="111"/>
      <c r="E140" s="111"/>
      <c r="F140" s="111"/>
      <c r="G140" s="111"/>
      <c r="H140" s="111"/>
      <c r="I140" s="111"/>
      <c r="J140" s="112"/>
      <c r="K140" s="112"/>
      <c r="L140" s="111"/>
    </row>
    <row r="141" ht="15" spans="1:12">
      <c r="A141" s="110"/>
      <c r="B141" s="110"/>
      <c r="C141" s="110"/>
      <c r="D141" s="111"/>
      <c r="E141" s="111"/>
      <c r="F141" s="111"/>
      <c r="G141" s="111"/>
      <c r="H141" s="111"/>
      <c r="I141" s="111"/>
      <c r="J141" s="112"/>
      <c r="K141" s="112"/>
      <c r="L141" s="111"/>
    </row>
    <row r="142" ht="15" spans="1:12">
      <c r="A142" s="110"/>
      <c r="B142" s="110"/>
      <c r="C142" s="110"/>
      <c r="D142" s="111"/>
      <c r="E142" s="111"/>
      <c r="F142" s="111"/>
      <c r="G142" s="111"/>
      <c r="H142" s="111"/>
      <c r="I142" s="111"/>
      <c r="J142" s="112"/>
      <c r="K142" s="112"/>
      <c r="L142" s="111"/>
    </row>
    <row r="143" ht="15" spans="1:12">
      <c r="A143" s="110"/>
      <c r="B143" s="110"/>
      <c r="C143" s="110"/>
      <c r="D143" s="111"/>
      <c r="E143" s="111"/>
      <c r="F143" s="111"/>
      <c r="G143" s="111"/>
      <c r="H143" s="111"/>
      <c r="I143" s="111"/>
      <c r="J143" s="112"/>
      <c r="K143" s="112"/>
      <c r="L143" s="111"/>
    </row>
    <row r="144" ht="15" spans="1:12">
      <c r="A144" s="110"/>
      <c r="B144" s="110"/>
      <c r="C144" s="110"/>
      <c r="D144" s="111"/>
      <c r="E144" s="111"/>
      <c r="F144" s="111"/>
      <c r="G144" s="111"/>
      <c r="H144" s="111"/>
      <c r="I144" s="111"/>
      <c r="J144" s="112"/>
      <c r="K144" s="112"/>
      <c r="L144" s="111"/>
    </row>
    <row r="145" ht="15" spans="1:12">
      <c r="A145" s="110"/>
      <c r="B145" s="110"/>
      <c r="C145" s="110"/>
      <c r="D145" s="111"/>
      <c r="E145" s="111"/>
      <c r="F145" s="111"/>
      <c r="G145" s="111"/>
      <c r="H145" s="111"/>
      <c r="I145" s="111"/>
      <c r="J145" s="112"/>
      <c r="K145" s="112"/>
      <c r="L145" s="111"/>
    </row>
    <row r="146" ht="15" spans="1:12">
      <c r="A146" s="110"/>
      <c r="B146" s="110"/>
      <c r="C146" s="110"/>
      <c r="D146" s="111"/>
      <c r="E146" s="111"/>
      <c r="F146" s="111"/>
      <c r="G146" s="111"/>
      <c r="H146" s="111"/>
      <c r="I146" s="111"/>
      <c r="J146" s="112"/>
      <c r="K146" s="112"/>
      <c r="L146" s="111"/>
    </row>
    <row r="147" ht="15" spans="1:12">
      <c r="A147" s="110"/>
      <c r="B147" s="110"/>
      <c r="C147" s="110"/>
      <c r="D147" s="111"/>
      <c r="E147" s="111"/>
      <c r="F147" s="111"/>
      <c r="G147" s="111"/>
      <c r="H147" s="111"/>
      <c r="I147" s="111"/>
      <c r="J147" s="112"/>
      <c r="K147" s="112"/>
      <c r="L147" s="111"/>
    </row>
    <row r="148" ht="15" spans="1:12">
      <c r="A148" s="110"/>
      <c r="B148" s="110"/>
      <c r="C148" s="110"/>
      <c r="D148" s="111"/>
      <c r="E148" s="111"/>
      <c r="F148" s="111"/>
      <c r="G148" s="111"/>
      <c r="H148" s="111"/>
      <c r="I148" s="111"/>
      <c r="J148" s="112"/>
      <c r="K148" s="112"/>
      <c r="L148" s="111"/>
    </row>
    <row r="149" ht="15" spans="1:12">
      <c r="A149" s="110"/>
      <c r="B149" s="110"/>
      <c r="C149" s="110"/>
      <c r="D149" s="111"/>
      <c r="E149" s="111"/>
      <c r="F149" s="111"/>
      <c r="G149" s="111"/>
      <c r="H149" s="111"/>
      <c r="I149" s="111"/>
      <c r="J149" s="112"/>
      <c r="K149" s="112"/>
      <c r="L149" s="111"/>
    </row>
    <row r="150" ht="15" spans="1:12">
      <c r="A150" s="110"/>
      <c r="B150" s="110"/>
      <c r="C150" s="110"/>
      <c r="D150" s="111"/>
      <c r="E150" s="111"/>
      <c r="F150" s="111"/>
      <c r="G150" s="111"/>
      <c r="H150" s="111"/>
      <c r="I150" s="111"/>
      <c r="J150" s="112"/>
      <c r="K150" s="112"/>
      <c r="L150" s="111"/>
    </row>
    <row r="151" ht="15" spans="1:12">
      <c r="A151" s="110"/>
      <c r="B151" s="110"/>
      <c r="C151" s="110"/>
      <c r="D151" s="111"/>
      <c r="E151" s="111"/>
      <c r="F151" s="111"/>
      <c r="G151" s="111"/>
      <c r="H151" s="111"/>
      <c r="I151" s="111"/>
      <c r="J151" s="112"/>
      <c r="K151" s="112"/>
      <c r="L151" s="111"/>
    </row>
    <row r="152" ht="15" spans="1:12">
      <c r="A152" s="110"/>
      <c r="B152" s="110"/>
      <c r="C152" s="110"/>
      <c r="D152" s="111"/>
      <c r="E152" s="111"/>
      <c r="F152" s="111"/>
      <c r="G152" s="111"/>
      <c r="H152" s="111"/>
      <c r="I152" s="111"/>
      <c r="J152" s="112"/>
      <c r="K152" s="112"/>
      <c r="L152" s="111"/>
    </row>
    <row r="153" ht="15" spans="1:12">
      <c r="A153" s="110"/>
      <c r="B153" s="110"/>
      <c r="C153" s="110"/>
      <c r="D153" s="111"/>
      <c r="E153" s="111"/>
      <c r="F153" s="111"/>
      <c r="G153" s="111"/>
      <c r="H153" s="111"/>
      <c r="I153" s="111"/>
      <c r="J153" s="112"/>
      <c r="K153" s="112"/>
      <c r="L153" s="111"/>
    </row>
    <row r="154" ht="15" spans="1:12">
      <c r="A154" s="110"/>
      <c r="B154" s="110"/>
      <c r="C154" s="110"/>
      <c r="D154" s="111"/>
      <c r="E154" s="111"/>
      <c r="F154" s="111"/>
      <c r="G154" s="111"/>
      <c r="H154" s="111"/>
      <c r="I154" s="111"/>
      <c r="J154" s="112"/>
      <c r="K154" s="112"/>
      <c r="L154" s="111"/>
    </row>
    <row r="155" ht="15" spans="1:12">
      <c r="A155" s="110"/>
      <c r="B155" s="110"/>
      <c r="C155" s="110"/>
      <c r="D155" s="111"/>
      <c r="E155" s="111"/>
      <c r="F155" s="111"/>
      <c r="G155" s="111"/>
      <c r="H155" s="111"/>
      <c r="I155" s="111"/>
      <c r="J155" s="112"/>
      <c r="K155" s="112"/>
      <c r="L155" s="111"/>
    </row>
    <row r="156" ht="15" spans="1:12">
      <c r="A156" s="110"/>
      <c r="B156" s="110"/>
      <c r="C156" s="110"/>
      <c r="D156" s="111"/>
      <c r="E156" s="111"/>
      <c r="F156" s="111"/>
      <c r="G156" s="111"/>
      <c r="H156" s="111"/>
      <c r="I156" s="111"/>
      <c r="J156" s="112"/>
      <c r="K156" s="112"/>
      <c r="L156" s="111"/>
    </row>
    <row r="157" ht="15" spans="1:12">
      <c r="A157" s="110"/>
      <c r="B157" s="110"/>
      <c r="C157" s="110"/>
      <c r="D157" s="111"/>
      <c r="E157" s="111"/>
      <c r="F157" s="111"/>
      <c r="G157" s="111"/>
      <c r="H157" s="111"/>
      <c r="I157" s="111"/>
      <c r="J157" s="112"/>
      <c r="K157" s="112"/>
      <c r="L157" s="111"/>
    </row>
    <row r="158" ht="15" spans="1:12">
      <c r="A158" s="110"/>
      <c r="B158" s="110"/>
      <c r="C158" s="110"/>
      <c r="D158" s="111"/>
      <c r="E158" s="111"/>
      <c r="F158" s="111"/>
      <c r="G158" s="111"/>
      <c r="H158" s="111"/>
      <c r="I158" s="111"/>
      <c r="J158" s="112"/>
      <c r="K158" s="112"/>
      <c r="L158" s="111"/>
    </row>
    <row r="159" ht="15" spans="1:12">
      <c r="A159" s="110"/>
      <c r="B159" s="110"/>
      <c r="C159" s="110"/>
      <c r="D159" s="111"/>
      <c r="E159" s="111"/>
      <c r="F159" s="111"/>
      <c r="G159" s="111"/>
      <c r="H159" s="111"/>
      <c r="I159" s="111"/>
      <c r="J159" s="112"/>
      <c r="K159" s="112"/>
      <c r="L159" s="111"/>
    </row>
    <row r="160" ht="15" spans="1:12">
      <c r="A160" s="110"/>
      <c r="B160" s="110"/>
      <c r="C160" s="110"/>
      <c r="D160" s="111"/>
      <c r="E160" s="111"/>
      <c r="F160" s="111"/>
      <c r="G160" s="111"/>
      <c r="H160" s="111"/>
      <c r="I160" s="111"/>
      <c r="J160" s="112"/>
      <c r="K160" s="112"/>
      <c r="L160" s="111"/>
    </row>
    <row r="161" ht="15" spans="1:12">
      <c r="A161" s="110"/>
      <c r="B161" s="110"/>
      <c r="C161" s="110"/>
      <c r="D161" s="111"/>
      <c r="E161" s="111"/>
      <c r="F161" s="111"/>
      <c r="G161" s="111"/>
      <c r="H161" s="111"/>
      <c r="I161" s="111"/>
      <c r="J161" s="112"/>
      <c r="K161" s="112"/>
      <c r="L161" s="111"/>
    </row>
    <row r="162" ht="15" spans="1:12">
      <c r="A162" s="110"/>
      <c r="B162" s="110"/>
      <c r="C162" s="110"/>
      <c r="D162" s="111"/>
      <c r="E162" s="111"/>
      <c r="F162" s="111"/>
      <c r="G162" s="111"/>
      <c r="H162" s="111"/>
      <c r="I162" s="111"/>
      <c r="J162" s="112"/>
      <c r="K162" s="112"/>
      <c r="L162" s="111"/>
    </row>
    <row r="163" ht="15" spans="1:12">
      <c r="A163" s="110"/>
      <c r="B163" s="110"/>
      <c r="C163" s="110"/>
      <c r="D163" s="111"/>
      <c r="E163" s="111"/>
      <c r="F163" s="111"/>
      <c r="G163" s="111"/>
      <c r="H163" s="111"/>
      <c r="I163" s="111"/>
      <c r="J163" s="112"/>
      <c r="K163" s="112"/>
      <c r="L163" s="111"/>
    </row>
    <row r="164" ht="15" spans="1:12">
      <c r="A164" s="110"/>
      <c r="B164" s="110"/>
      <c r="C164" s="110"/>
      <c r="D164" s="111"/>
      <c r="E164" s="111"/>
      <c r="F164" s="111"/>
      <c r="G164" s="111"/>
      <c r="H164" s="111"/>
      <c r="I164" s="111"/>
      <c r="J164" s="112"/>
      <c r="K164" s="112"/>
      <c r="L164" s="111"/>
    </row>
    <row r="165" ht="15" spans="1:12">
      <c r="A165" s="110"/>
      <c r="B165" s="110"/>
      <c r="C165" s="110"/>
      <c r="D165" s="111"/>
      <c r="E165" s="111"/>
      <c r="F165" s="111"/>
      <c r="G165" s="111"/>
      <c r="H165" s="111"/>
      <c r="I165" s="111"/>
      <c r="J165" s="112"/>
      <c r="K165" s="112"/>
      <c r="L165" s="111"/>
    </row>
    <row r="166" ht="15" spans="1:12">
      <c r="A166" s="110"/>
      <c r="B166" s="110"/>
      <c r="C166" s="110"/>
      <c r="D166" s="111"/>
      <c r="E166" s="111"/>
      <c r="F166" s="111"/>
      <c r="G166" s="111"/>
      <c r="H166" s="111"/>
      <c r="I166" s="111"/>
      <c r="J166" s="112"/>
      <c r="K166" s="112"/>
      <c r="L166" s="111"/>
    </row>
    <row r="167" ht="15" spans="1:12">
      <c r="A167" s="110"/>
      <c r="B167" s="110"/>
      <c r="C167" s="110"/>
      <c r="D167" s="111"/>
      <c r="E167" s="111"/>
      <c r="F167" s="111"/>
      <c r="G167" s="111"/>
      <c r="H167" s="111"/>
      <c r="I167" s="111"/>
      <c r="J167" s="112"/>
      <c r="K167" s="112"/>
      <c r="L167" s="111"/>
    </row>
    <row r="168" ht="15" spans="1:12">
      <c r="A168" s="110"/>
      <c r="B168" s="110"/>
      <c r="C168" s="110"/>
      <c r="D168" s="111"/>
      <c r="E168" s="111"/>
      <c r="F168" s="111"/>
      <c r="G168" s="111"/>
      <c r="H168" s="111"/>
      <c r="I168" s="111"/>
      <c r="J168" s="112"/>
      <c r="K168" s="112"/>
      <c r="L168" s="111"/>
    </row>
    <row r="169" ht="15" spans="1:12">
      <c r="A169" s="110"/>
      <c r="B169" s="110"/>
      <c r="C169" s="110"/>
      <c r="D169" s="111"/>
      <c r="E169" s="111"/>
      <c r="F169" s="111"/>
      <c r="G169" s="111"/>
      <c r="H169" s="111"/>
      <c r="I169" s="111"/>
      <c r="J169" s="112"/>
      <c r="K169" s="112"/>
      <c r="L169" s="111"/>
    </row>
    <row r="170" ht="15" spans="1:12">
      <c r="A170" s="110"/>
      <c r="B170" s="110"/>
      <c r="C170" s="110"/>
      <c r="D170" s="111"/>
      <c r="E170" s="111"/>
      <c r="F170" s="111"/>
      <c r="G170" s="111"/>
      <c r="H170" s="111"/>
      <c r="I170" s="111"/>
      <c r="J170" s="112"/>
      <c r="K170" s="112"/>
      <c r="L170" s="111"/>
    </row>
    <row r="171" ht="15" spans="1:12">
      <c r="A171" s="110"/>
      <c r="B171" s="110"/>
      <c r="C171" s="110"/>
      <c r="D171" s="111"/>
      <c r="E171" s="111"/>
      <c r="F171" s="111"/>
      <c r="G171" s="111"/>
      <c r="H171" s="111"/>
      <c r="I171" s="111"/>
      <c r="J171" s="112"/>
      <c r="K171" s="112"/>
      <c r="L171" s="111"/>
    </row>
    <row r="172" ht="15" spans="1:12">
      <c r="A172" s="110"/>
      <c r="B172" s="110"/>
      <c r="C172" s="110"/>
      <c r="D172" s="111"/>
      <c r="E172" s="111"/>
      <c r="F172" s="111"/>
      <c r="G172" s="111"/>
      <c r="H172" s="111"/>
      <c r="I172" s="111"/>
      <c r="J172" s="112"/>
      <c r="K172" s="112"/>
      <c r="L172" s="111"/>
    </row>
    <row r="173" ht="15" spans="1:12">
      <c r="A173" s="110"/>
      <c r="B173" s="110"/>
      <c r="C173" s="110"/>
      <c r="D173" s="111"/>
      <c r="E173" s="111"/>
      <c r="F173" s="111"/>
      <c r="G173" s="111"/>
      <c r="H173" s="111"/>
      <c r="I173" s="111"/>
      <c r="J173" s="112"/>
      <c r="K173" s="112"/>
      <c r="L173" s="111"/>
    </row>
    <row r="174" ht="15" spans="1:12">
      <c r="A174" s="110"/>
      <c r="B174" s="110"/>
      <c r="C174" s="110"/>
      <c r="D174" s="111"/>
      <c r="E174" s="111"/>
      <c r="F174" s="111"/>
      <c r="G174" s="111"/>
      <c r="H174" s="111"/>
      <c r="I174" s="111"/>
      <c r="J174" s="112"/>
      <c r="K174" s="112"/>
      <c r="L174" s="111"/>
    </row>
    <row r="175" ht="15" spans="1:12">
      <c r="A175" s="110"/>
      <c r="B175" s="110"/>
      <c r="C175" s="110"/>
      <c r="D175" s="111"/>
      <c r="E175" s="111"/>
      <c r="F175" s="111"/>
      <c r="G175" s="111"/>
      <c r="H175" s="111"/>
      <c r="I175" s="111"/>
      <c r="J175" s="112"/>
      <c r="K175" s="112"/>
      <c r="L175" s="111"/>
    </row>
    <row r="176" ht="15" spans="1:12">
      <c r="A176" s="110"/>
      <c r="B176" s="110"/>
      <c r="C176" s="110"/>
      <c r="D176" s="111"/>
      <c r="E176" s="111"/>
      <c r="F176" s="111"/>
      <c r="G176" s="111"/>
      <c r="H176" s="111"/>
      <c r="I176" s="111"/>
      <c r="J176" s="112"/>
      <c r="K176" s="112"/>
      <c r="L176" s="111"/>
    </row>
    <row r="177" ht="15" spans="1:12">
      <c r="A177" s="110"/>
      <c r="B177" s="110"/>
      <c r="C177" s="110"/>
      <c r="D177" s="111"/>
      <c r="E177" s="111"/>
      <c r="F177" s="111"/>
      <c r="G177" s="111"/>
      <c r="H177" s="111"/>
      <c r="I177" s="111"/>
      <c r="J177" s="112"/>
      <c r="K177" s="112"/>
      <c r="L177" s="111"/>
    </row>
    <row r="178" ht="15" spans="1:12">
      <c r="A178" s="110"/>
      <c r="B178" s="110"/>
      <c r="C178" s="110"/>
      <c r="D178" s="111"/>
      <c r="E178" s="111"/>
      <c r="F178" s="111"/>
      <c r="G178" s="111"/>
      <c r="H178" s="111"/>
      <c r="I178" s="111"/>
      <c r="J178" s="112"/>
      <c r="K178" s="112"/>
      <c r="L178" s="111"/>
    </row>
    <row r="179" ht="15" spans="1:12">
      <c r="A179" s="110"/>
      <c r="B179" s="110"/>
      <c r="C179" s="110"/>
      <c r="D179" s="111"/>
      <c r="E179" s="111"/>
      <c r="F179" s="111"/>
      <c r="G179" s="111"/>
      <c r="H179" s="111"/>
      <c r="I179" s="111"/>
      <c r="J179" s="112"/>
      <c r="K179" s="112"/>
      <c r="L179" s="111"/>
    </row>
    <row r="180" ht="15" spans="1:12">
      <c r="A180" s="110"/>
      <c r="B180" s="110"/>
      <c r="C180" s="110"/>
      <c r="D180" s="111"/>
      <c r="E180" s="111"/>
      <c r="F180" s="111"/>
      <c r="G180" s="111"/>
      <c r="H180" s="111"/>
      <c r="I180" s="111"/>
      <c r="J180" s="112"/>
      <c r="K180" s="112"/>
      <c r="L180" s="111"/>
    </row>
    <row r="181" ht="15" spans="1:12">
      <c r="A181" s="110"/>
      <c r="B181" s="110"/>
      <c r="C181" s="110"/>
      <c r="D181" s="111"/>
      <c r="E181" s="111"/>
      <c r="F181" s="111"/>
      <c r="G181" s="111"/>
      <c r="H181" s="111"/>
      <c r="I181" s="111"/>
      <c r="J181" s="112"/>
      <c r="K181" s="112"/>
      <c r="L181" s="111"/>
    </row>
    <row r="182" ht="15" spans="1:12">
      <c r="A182" s="110"/>
      <c r="B182" s="110"/>
      <c r="C182" s="110"/>
      <c r="D182" s="111"/>
      <c r="E182" s="111"/>
      <c r="F182" s="111"/>
      <c r="G182" s="111"/>
      <c r="H182" s="111"/>
      <c r="I182" s="111"/>
      <c r="J182" s="112"/>
      <c r="K182" s="112"/>
      <c r="L182" s="111"/>
    </row>
    <row r="183" ht="15" spans="1:12">
      <c r="A183" s="110"/>
      <c r="B183" s="110"/>
      <c r="C183" s="110"/>
      <c r="D183" s="111"/>
      <c r="E183" s="111"/>
      <c r="F183" s="111"/>
      <c r="G183" s="111"/>
      <c r="H183" s="111"/>
      <c r="I183" s="111"/>
      <c r="J183" s="112"/>
      <c r="K183" s="112"/>
      <c r="L183" s="111"/>
    </row>
    <row r="184" ht="15" spans="1:12">
      <c r="A184" s="110"/>
      <c r="B184" s="110"/>
      <c r="C184" s="110"/>
      <c r="D184" s="111"/>
      <c r="E184" s="111"/>
      <c r="F184" s="111"/>
      <c r="G184" s="111"/>
      <c r="H184" s="111"/>
      <c r="I184" s="111"/>
      <c r="J184" s="112"/>
      <c r="K184" s="112"/>
      <c r="L184" s="111"/>
    </row>
    <row r="185" ht="15" spans="1:12">
      <c r="A185" s="110"/>
      <c r="B185" s="110"/>
      <c r="C185" s="110"/>
      <c r="D185" s="111"/>
      <c r="E185" s="111"/>
      <c r="F185" s="111"/>
      <c r="G185" s="111"/>
      <c r="H185" s="111"/>
      <c r="I185" s="111"/>
      <c r="J185" s="112"/>
      <c r="K185" s="112"/>
      <c r="L185" s="111"/>
    </row>
    <row r="186" ht="15" spans="1:12">
      <c r="A186" s="110"/>
      <c r="B186" s="110"/>
      <c r="C186" s="110"/>
      <c r="D186" s="111"/>
      <c r="E186" s="111"/>
      <c r="F186" s="111"/>
      <c r="G186" s="111"/>
      <c r="H186" s="111"/>
      <c r="I186" s="111"/>
      <c r="J186" s="112"/>
      <c r="K186" s="112"/>
      <c r="L186" s="111"/>
    </row>
    <row r="187" ht="15" spans="1:12">
      <c r="A187" s="110"/>
      <c r="B187" s="110"/>
      <c r="C187" s="110"/>
      <c r="D187" s="111"/>
      <c r="E187" s="111"/>
      <c r="F187" s="111"/>
      <c r="G187" s="111"/>
      <c r="H187" s="111"/>
      <c r="I187" s="111"/>
      <c r="J187" s="112"/>
      <c r="K187" s="112"/>
      <c r="L187" s="111"/>
    </row>
    <row r="188" ht="15" spans="1:12">
      <c r="A188" s="110"/>
      <c r="B188" s="110"/>
      <c r="C188" s="110"/>
      <c r="D188" s="111"/>
      <c r="E188" s="111"/>
      <c r="F188" s="111"/>
      <c r="G188" s="111"/>
      <c r="H188" s="111"/>
      <c r="I188" s="111"/>
      <c r="J188" s="112"/>
      <c r="K188" s="112"/>
      <c r="L188" s="111"/>
    </row>
    <row r="189" ht="15" spans="1:12">
      <c r="A189" s="110"/>
      <c r="B189" s="110"/>
      <c r="C189" s="110"/>
      <c r="D189" s="111"/>
      <c r="E189" s="111"/>
      <c r="F189" s="111"/>
      <c r="G189" s="111"/>
      <c r="H189" s="111"/>
      <c r="I189" s="111"/>
      <c r="J189" s="112"/>
      <c r="K189" s="112"/>
      <c r="L189" s="111"/>
    </row>
    <row r="190" ht="15" spans="1:12">
      <c r="A190" s="110"/>
      <c r="B190" s="110"/>
      <c r="C190" s="110"/>
      <c r="D190" s="111"/>
      <c r="E190" s="111"/>
      <c r="F190" s="111"/>
      <c r="G190" s="111"/>
      <c r="H190" s="111"/>
      <c r="I190" s="111"/>
      <c r="J190" s="112"/>
      <c r="K190" s="112"/>
      <c r="L190" s="111"/>
    </row>
    <row r="191" ht="15" spans="1:12">
      <c r="A191" s="110"/>
      <c r="B191" s="110"/>
      <c r="C191" s="110"/>
      <c r="D191" s="111"/>
      <c r="E191" s="111"/>
      <c r="F191" s="111"/>
      <c r="G191" s="111"/>
      <c r="H191" s="111"/>
      <c r="I191" s="111"/>
      <c r="J191" s="112"/>
      <c r="K191" s="112"/>
      <c r="L191" s="111"/>
    </row>
    <row r="192" ht="15" spans="1:12">
      <c r="A192" s="110"/>
      <c r="B192" s="110"/>
      <c r="C192" s="110"/>
      <c r="D192" s="111"/>
      <c r="E192" s="111"/>
      <c r="F192" s="111"/>
      <c r="G192" s="111"/>
      <c r="H192" s="111"/>
      <c r="I192" s="111"/>
      <c r="J192" s="112"/>
      <c r="K192" s="112"/>
      <c r="L192" s="111"/>
    </row>
    <row r="193" ht="15" spans="1:12">
      <c r="A193" s="110"/>
      <c r="B193" s="110"/>
      <c r="C193" s="110"/>
      <c r="D193" s="111"/>
      <c r="E193" s="111"/>
      <c r="F193" s="111"/>
      <c r="G193" s="111"/>
      <c r="H193" s="111"/>
      <c r="I193" s="111"/>
      <c r="J193" s="112"/>
      <c r="K193" s="112"/>
      <c r="L193" s="111"/>
    </row>
    <row r="194" ht="15" spans="1:12">
      <c r="A194" s="110"/>
      <c r="B194" s="110"/>
      <c r="C194" s="110"/>
      <c r="D194" s="111"/>
      <c r="E194" s="111"/>
      <c r="F194" s="111"/>
      <c r="G194" s="111"/>
      <c r="H194" s="111"/>
      <c r="I194" s="111"/>
      <c r="J194" s="112"/>
      <c r="K194" s="112"/>
      <c r="L194" s="111"/>
    </row>
    <row r="195" ht="15" spans="1:12">
      <c r="A195" s="110"/>
      <c r="B195" s="110"/>
      <c r="C195" s="110"/>
      <c r="D195" s="111"/>
      <c r="E195" s="111"/>
      <c r="F195" s="111"/>
      <c r="G195" s="111"/>
      <c r="H195" s="111"/>
      <c r="I195" s="111"/>
      <c r="J195" s="112"/>
      <c r="K195" s="112"/>
      <c r="L195" s="111"/>
    </row>
    <row r="196" ht="15" spans="1:12">
      <c r="A196" s="110"/>
      <c r="B196" s="110"/>
      <c r="C196" s="110"/>
      <c r="D196" s="111"/>
      <c r="E196" s="111"/>
      <c r="F196" s="111"/>
      <c r="G196" s="111"/>
      <c r="H196" s="111"/>
      <c r="I196" s="111"/>
      <c r="J196" s="112"/>
      <c r="K196" s="112"/>
      <c r="L196" s="111"/>
    </row>
    <row r="197" ht="15" spans="1:12">
      <c r="A197" s="110"/>
      <c r="B197" s="110"/>
      <c r="C197" s="110"/>
      <c r="D197" s="111"/>
      <c r="E197" s="111"/>
      <c r="F197" s="111"/>
      <c r="G197" s="111"/>
      <c r="H197" s="111"/>
      <c r="I197" s="111"/>
      <c r="J197" s="112"/>
      <c r="K197" s="112"/>
      <c r="L197" s="111"/>
    </row>
    <row r="198" ht="15" spans="1:12">
      <c r="A198" s="110"/>
      <c r="B198" s="110"/>
      <c r="C198" s="110"/>
      <c r="D198" s="111"/>
      <c r="E198" s="111"/>
      <c r="F198" s="111"/>
      <c r="G198" s="111"/>
      <c r="H198" s="111"/>
      <c r="I198" s="111"/>
      <c r="J198" s="112"/>
      <c r="K198" s="112"/>
      <c r="L198" s="111"/>
    </row>
    <row r="199" ht="15" spans="1:12">
      <c r="A199" s="110"/>
      <c r="B199" s="110"/>
      <c r="C199" s="110"/>
      <c r="D199" s="111"/>
      <c r="E199" s="111"/>
      <c r="F199" s="111"/>
      <c r="G199" s="111"/>
      <c r="H199" s="111"/>
      <c r="I199" s="111"/>
      <c r="J199" s="112"/>
      <c r="K199" s="112"/>
      <c r="L199" s="111"/>
    </row>
    <row r="200" ht="15" spans="1:12">
      <c r="A200" s="110"/>
      <c r="B200" s="110"/>
      <c r="C200" s="110"/>
      <c r="D200" s="111"/>
      <c r="E200" s="111"/>
      <c r="F200" s="111"/>
      <c r="G200" s="111"/>
      <c r="H200" s="111"/>
      <c r="I200" s="111"/>
      <c r="J200" s="112"/>
      <c r="K200" s="112"/>
      <c r="L200" s="111"/>
    </row>
    <row r="201" ht="15" spans="1:12">
      <c r="A201" s="110"/>
      <c r="B201" s="110"/>
      <c r="C201" s="110"/>
      <c r="D201" s="111"/>
      <c r="E201" s="111"/>
      <c r="F201" s="111"/>
      <c r="G201" s="111"/>
      <c r="H201" s="111"/>
      <c r="I201" s="111"/>
      <c r="J201" s="112"/>
      <c r="K201" s="112"/>
      <c r="L201" s="111"/>
    </row>
    <row r="202" ht="15" spans="1:12">
      <c r="A202" s="110"/>
      <c r="B202" s="110"/>
      <c r="C202" s="110"/>
      <c r="D202" s="111"/>
      <c r="E202" s="111"/>
      <c r="F202" s="111"/>
      <c r="G202" s="111"/>
      <c r="H202" s="111"/>
      <c r="I202" s="111"/>
      <c r="J202" s="112"/>
      <c r="K202" s="112"/>
      <c r="L202" s="111"/>
    </row>
    <row r="203" ht="15" spans="1:12">
      <c r="A203" s="110"/>
      <c r="B203" s="110"/>
      <c r="C203" s="110"/>
      <c r="D203" s="111"/>
      <c r="E203" s="111"/>
      <c r="F203" s="111"/>
      <c r="G203" s="111"/>
      <c r="H203" s="111"/>
      <c r="I203" s="111"/>
      <c r="J203" s="112"/>
      <c r="K203" s="112"/>
      <c r="L203" s="111"/>
    </row>
    <row r="204" ht="15" spans="1:12">
      <c r="A204" s="110"/>
      <c r="B204" s="110"/>
      <c r="C204" s="110"/>
      <c r="D204" s="111"/>
      <c r="E204" s="111"/>
      <c r="F204" s="111"/>
      <c r="G204" s="111"/>
      <c r="H204" s="111"/>
      <c r="I204" s="111"/>
      <c r="J204" s="112"/>
      <c r="K204" s="112"/>
      <c r="L204" s="111"/>
    </row>
    <row r="205" ht="15" spans="1:12">
      <c r="A205" s="110"/>
      <c r="B205" s="110"/>
      <c r="C205" s="110"/>
      <c r="D205" s="111"/>
      <c r="E205" s="111"/>
      <c r="F205" s="111"/>
      <c r="G205" s="111"/>
      <c r="H205" s="111"/>
      <c r="I205" s="111"/>
      <c r="J205" s="112"/>
      <c r="K205" s="112"/>
      <c r="L205" s="111"/>
    </row>
    <row r="206" ht="15" spans="1:12">
      <c r="A206" s="110"/>
      <c r="B206" s="110"/>
      <c r="C206" s="110"/>
      <c r="D206" s="111"/>
      <c r="E206" s="111"/>
      <c r="F206" s="111"/>
      <c r="G206" s="111"/>
      <c r="H206" s="111"/>
      <c r="I206" s="111"/>
      <c r="J206" s="112"/>
      <c r="K206" s="112"/>
      <c r="L206" s="111"/>
    </row>
    <row r="207" ht="15" spans="1:12">
      <c r="A207" s="110"/>
      <c r="B207" s="110"/>
      <c r="C207" s="110"/>
      <c r="D207" s="111"/>
      <c r="E207" s="111"/>
      <c r="F207" s="111"/>
      <c r="G207" s="111"/>
      <c r="H207" s="111"/>
      <c r="I207" s="111"/>
      <c r="J207" s="112"/>
      <c r="K207" s="112"/>
      <c r="L207" s="111"/>
    </row>
    <row r="208" ht="15" spans="1:12">
      <c r="A208" s="110"/>
      <c r="B208" s="110"/>
      <c r="C208" s="110"/>
      <c r="D208" s="111"/>
      <c r="E208" s="111"/>
      <c r="F208" s="111"/>
      <c r="G208" s="111"/>
      <c r="H208" s="111"/>
      <c r="I208" s="111"/>
      <c r="J208" s="112"/>
      <c r="K208" s="112"/>
      <c r="L208" s="111"/>
    </row>
    <row r="209" ht="15" spans="1:12">
      <c r="A209" s="110"/>
      <c r="B209" s="110"/>
      <c r="C209" s="110"/>
      <c r="D209" s="111"/>
      <c r="E209" s="111"/>
      <c r="F209" s="111"/>
      <c r="G209" s="111"/>
      <c r="H209" s="111"/>
      <c r="I209" s="111"/>
      <c r="J209" s="112"/>
      <c r="K209" s="112"/>
      <c r="L209" s="111"/>
    </row>
    <row r="210" ht="15" spans="1:12">
      <c r="A210" s="110"/>
      <c r="B210" s="110"/>
      <c r="C210" s="110"/>
      <c r="D210" s="111"/>
      <c r="E210" s="111"/>
      <c r="F210" s="111"/>
      <c r="G210" s="111"/>
      <c r="H210" s="111"/>
      <c r="I210" s="111"/>
      <c r="J210" s="112"/>
      <c r="K210" s="112"/>
      <c r="L210" s="111"/>
    </row>
    <row r="211" ht="15" spans="1:12">
      <c r="A211" s="110"/>
      <c r="B211" s="110"/>
      <c r="C211" s="110"/>
      <c r="D211" s="111"/>
      <c r="E211" s="111"/>
      <c r="F211" s="111"/>
      <c r="G211" s="111"/>
      <c r="H211" s="111"/>
      <c r="I211" s="111"/>
      <c r="J211" s="112"/>
      <c r="K211" s="112"/>
      <c r="L211" s="111"/>
    </row>
    <row r="212" ht="15" spans="1:12">
      <c r="A212" s="110"/>
      <c r="B212" s="110"/>
      <c r="C212" s="110"/>
      <c r="D212" s="111"/>
      <c r="E212" s="111"/>
      <c r="F212" s="111"/>
      <c r="G212" s="111"/>
      <c r="H212" s="111"/>
      <c r="I212" s="111"/>
      <c r="J212" s="112"/>
      <c r="K212" s="112"/>
      <c r="L212" s="111"/>
    </row>
    <row r="213" ht="15" spans="1:12">
      <c r="A213" s="110"/>
      <c r="B213" s="110"/>
      <c r="C213" s="110"/>
      <c r="D213" s="111"/>
      <c r="E213" s="111"/>
      <c r="F213" s="111"/>
      <c r="G213" s="111"/>
      <c r="H213" s="111"/>
      <c r="I213" s="111"/>
      <c r="J213" s="112"/>
      <c r="K213" s="112"/>
      <c r="L213" s="111"/>
    </row>
    <row r="214" ht="15" spans="1:12">
      <c r="A214" s="110"/>
      <c r="B214" s="110"/>
      <c r="C214" s="110"/>
      <c r="D214" s="111"/>
      <c r="E214" s="111"/>
      <c r="F214" s="111"/>
      <c r="G214" s="111"/>
      <c r="H214" s="111"/>
      <c r="I214" s="111"/>
      <c r="J214" s="112"/>
      <c r="K214" s="112"/>
      <c r="L214" s="111"/>
    </row>
    <row r="215" ht="15" spans="1:12">
      <c r="A215" s="110"/>
      <c r="B215" s="110"/>
      <c r="C215" s="110"/>
      <c r="D215" s="111"/>
      <c r="E215" s="111"/>
      <c r="F215" s="111"/>
      <c r="G215" s="111"/>
      <c r="H215" s="111"/>
      <c r="I215" s="111"/>
      <c r="J215" s="112"/>
      <c r="K215" s="112"/>
      <c r="L215" s="111"/>
    </row>
    <row r="216" ht="15" spans="1:12">
      <c r="A216" s="110"/>
      <c r="B216" s="110"/>
      <c r="C216" s="110"/>
      <c r="D216" s="111"/>
      <c r="E216" s="111"/>
      <c r="F216" s="111"/>
      <c r="G216" s="111"/>
      <c r="H216" s="111"/>
      <c r="I216" s="111"/>
      <c r="J216" s="112"/>
      <c r="K216" s="112"/>
      <c r="L216" s="111"/>
    </row>
    <row r="217" ht="15" spans="1:12">
      <c r="A217" s="110"/>
      <c r="B217" s="110"/>
      <c r="C217" s="110"/>
      <c r="D217" s="111"/>
      <c r="E217" s="111"/>
      <c r="F217" s="111"/>
      <c r="G217" s="111"/>
      <c r="H217" s="111"/>
      <c r="I217" s="111"/>
      <c r="J217" s="112"/>
      <c r="K217" s="112"/>
      <c r="L217" s="111"/>
    </row>
    <row r="218" ht="15" spans="1:12">
      <c r="A218" s="110"/>
      <c r="B218" s="110"/>
      <c r="C218" s="110"/>
      <c r="D218" s="111"/>
      <c r="E218" s="111"/>
      <c r="F218" s="111"/>
      <c r="G218" s="111"/>
      <c r="H218" s="111"/>
      <c r="I218" s="111"/>
      <c r="J218" s="112"/>
      <c r="K218" s="112"/>
      <c r="L218" s="111"/>
    </row>
    <row r="219" ht="15" spans="1:12">
      <c r="A219" s="110"/>
      <c r="B219" s="110"/>
      <c r="C219" s="110"/>
      <c r="D219" s="111"/>
      <c r="E219" s="111"/>
      <c r="F219" s="111"/>
      <c r="G219" s="111"/>
      <c r="H219" s="111"/>
      <c r="I219" s="111"/>
      <c r="J219" s="112"/>
      <c r="K219" s="112"/>
      <c r="L219" s="111"/>
    </row>
    <row r="220" ht="15" spans="1:12">
      <c r="A220" s="110"/>
      <c r="B220" s="110"/>
      <c r="C220" s="110"/>
      <c r="D220" s="111"/>
      <c r="E220" s="111"/>
      <c r="F220" s="111"/>
      <c r="G220" s="111"/>
      <c r="H220" s="111"/>
      <c r="I220" s="111"/>
      <c r="J220" s="112"/>
      <c r="K220" s="112"/>
      <c r="L220" s="111"/>
    </row>
    <row r="221" ht="15" spans="1:12">
      <c r="A221" s="110"/>
      <c r="B221" s="110"/>
      <c r="C221" s="110"/>
      <c r="D221" s="111"/>
      <c r="E221" s="111"/>
      <c r="F221" s="111"/>
      <c r="G221" s="111"/>
      <c r="H221" s="111"/>
      <c r="I221" s="111"/>
      <c r="J221" s="112"/>
      <c r="K221" s="112"/>
      <c r="L221" s="111"/>
    </row>
    <row r="222" ht="15" spans="1:12">
      <c r="A222" s="110"/>
      <c r="B222" s="110"/>
      <c r="C222" s="110"/>
      <c r="D222" s="111"/>
      <c r="E222" s="111"/>
      <c r="F222" s="111"/>
      <c r="G222" s="111"/>
      <c r="H222" s="111"/>
      <c r="I222" s="111"/>
      <c r="J222" s="112"/>
      <c r="K222" s="112"/>
      <c r="L222" s="111"/>
    </row>
    <row r="223" ht="15" spans="1:12">
      <c r="A223" s="110"/>
      <c r="B223" s="110"/>
      <c r="C223" s="110"/>
      <c r="D223" s="111"/>
      <c r="E223" s="111"/>
      <c r="F223" s="111"/>
      <c r="G223" s="111"/>
      <c r="H223" s="111"/>
      <c r="I223" s="111"/>
      <c r="J223" s="112"/>
      <c r="K223" s="112"/>
      <c r="L223" s="111"/>
    </row>
    <row r="224" ht="15" spans="1:12">
      <c r="A224" s="110"/>
      <c r="B224" s="110"/>
      <c r="C224" s="110"/>
      <c r="D224" s="111"/>
      <c r="E224" s="111"/>
      <c r="F224" s="111"/>
      <c r="G224" s="111"/>
      <c r="H224" s="111"/>
      <c r="I224" s="111"/>
      <c r="J224" s="112"/>
      <c r="K224" s="112"/>
      <c r="L224" s="111"/>
    </row>
    <row r="225" ht="15" spans="1:12">
      <c r="A225" s="110"/>
      <c r="B225" s="110"/>
      <c r="C225" s="110"/>
      <c r="D225" s="111"/>
      <c r="E225" s="111"/>
      <c r="F225" s="111"/>
      <c r="G225" s="111"/>
      <c r="H225" s="111"/>
      <c r="I225" s="111"/>
      <c r="J225" s="112"/>
      <c r="K225" s="112"/>
      <c r="L225" s="111"/>
    </row>
    <row r="226" ht="15" spans="1:12">
      <c r="A226" s="110"/>
      <c r="B226" s="110"/>
      <c r="C226" s="110"/>
      <c r="D226" s="111"/>
      <c r="E226" s="111"/>
      <c r="F226" s="111"/>
      <c r="G226" s="111"/>
      <c r="H226" s="111"/>
      <c r="I226" s="111"/>
      <c r="J226" s="112"/>
      <c r="K226" s="112"/>
      <c r="L226" s="111"/>
    </row>
    <row r="227" ht="15" spans="1:12">
      <c r="A227" s="110"/>
      <c r="B227" s="110"/>
      <c r="C227" s="110"/>
      <c r="D227" s="111"/>
      <c r="E227" s="111"/>
      <c r="F227" s="111"/>
      <c r="G227" s="111"/>
      <c r="H227" s="111"/>
      <c r="I227" s="111"/>
      <c r="J227" s="112"/>
      <c r="K227" s="112"/>
      <c r="L227" s="111"/>
    </row>
    <row r="228" ht="15" spans="1:12">
      <c r="A228" s="110"/>
      <c r="B228" s="110"/>
      <c r="C228" s="110"/>
      <c r="D228" s="111"/>
      <c r="E228" s="111"/>
      <c r="F228" s="111"/>
      <c r="G228" s="111"/>
      <c r="H228" s="111"/>
      <c r="I228" s="111"/>
      <c r="J228" s="112"/>
      <c r="K228" s="112"/>
      <c r="L228" s="111"/>
    </row>
    <row r="229" ht="15" spans="1:12">
      <c r="A229" s="110"/>
      <c r="B229" s="110"/>
      <c r="C229" s="110"/>
      <c r="D229" s="111"/>
      <c r="E229" s="111"/>
      <c r="F229" s="111"/>
      <c r="G229" s="111"/>
      <c r="H229" s="111"/>
      <c r="I229" s="111"/>
      <c r="J229" s="112"/>
      <c r="K229" s="112"/>
      <c r="L229" s="111"/>
    </row>
    <row r="230" ht="15" spans="1:12">
      <c r="A230" s="110"/>
      <c r="B230" s="110"/>
      <c r="C230" s="110"/>
      <c r="D230" s="111"/>
      <c r="E230" s="111"/>
      <c r="F230" s="111"/>
      <c r="G230" s="111"/>
      <c r="H230" s="111"/>
      <c r="I230" s="111"/>
      <c r="J230" s="112"/>
      <c r="K230" s="112"/>
      <c r="L230" s="111"/>
    </row>
    <row r="231" ht="15" spans="1:12">
      <c r="A231" s="110"/>
      <c r="B231" s="110"/>
      <c r="C231" s="110"/>
      <c r="D231" s="111"/>
      <c r="E231" s="111"/>
      <c r="F231" s="111"/>
      <c r="G231" s="111"/>
      <c r="H231" s="111"/>
      <c r="I231" s="111"/>
      <c r="J231" s="112"/>
      <c r="K231" s="112"/>
      <c r="L231" s="111"/>
    </row>
    <row r="232" ht="15" spans="1:12">
      <c r="A232" s="110"/>
      <c r="B232" s="110"/>
      <c r="C232" s="110"/>
      <c r="D232" s="111"/>
      <c r="E232" s="111"/>
      <c r="F232" s="111"/>
      <c r="G232" s="111"/>
      <c r="H232" s="111"/>
      <c r="I232" s="111"/>
      <c r="J232" s="112"/>
      <c r="K232" s="112"/>
      <c r="L232" s="111"/>
    </row>
    <row r="233" ht="15" spans="1:12">
      <c r="A233" s="110"/>
      <c r="B233" s="110"/>
      <c r="C233" s="110"/>
      <c r="D233" s="111"/>
      <c r="E233" s="111"/>
      <c r="F233" s="111"/>
      <c r="G233" s="111"/>
      <c r="H233" s="111"/>
      <c r="I233" s="111"/>
      <c r="J233" s="112"/>
      <c r="K233" s="112"/>
      <c r="L233" s="111"/>
    </row>
    <row r="234" ht="15" spans="1:12">
      <c r="A234" s="110"/>
      <c r="B234" s="110"/>
      <c r="C234" s="110"/>
      <c r="D234" s="111"/>
      <c r="E234" s="111"/>
      <c r="F234" s="111"/>
      <c r="G234" s="111"/>
      <c r="H234" s="111"/>
      <c r="I234" s="111"/>
      <c r="J234" s="112"/>
      <c r="K234" s="112"/>
      <c r="L234" s="111"/>
    </row>
    <row r="235" ht="15" spans="1:12">
      <c r="A235" s="110"/>
      <c r="B235" s="110"/>
      <c r="C235" s="110"/>
      <c r="D235" s="111"/>
      <c r="E235" s="111"/>
      <c r="F235" s="111"/>
      <c r="G235" s="111"/>
      <c r="H235" s="111"/>
      <c r="I235" s="111"/>
      <c r="J235" s="112"/>
      <c r="K235" s="112"/>
      <c r="L235" s="111"/>
    </row>
    <row r="236" ht="15" spans="1:12">
      <c r="A236" s="110"/>
      <c r="B236" s="110"/>
      <c r="C236" s="110"/>
      <c r="D236" s="111"/>
      <c r="E236" s="111"/>
      <c r="F236" s="111"/>
      <c r="G236" s="111"/>
      <c r="H236" s="111"/>
      <c r="I236" s="111"/>
      <c r="J236" s="112"/>
      <c r="K236" s="112"/>
      <c r="L236" s="111"/>
    </row>
    <row r="237" ht="15" spans="1:12">
      <c r="A237" s="110"/>
      <c r="B237" s="110"/>
      <c r="C237" s="110"/>
      <c r="D237" s="111"/>
      <c r="E237" s="111"/>
      <c r="F237" s="111"/>
      <c r="G237" s="111"/>
      <c r="H237" s="111"/>
      <c r="I237" s="111"/>
      <c r="J237" s="112"/>
      <c r="K237" s="112"/>
      <c r="L237" s="111"/>
    </row>
    <row r="238" ht="15" spans="1:12">
      <c r="A238" s="110"/>
      <c r="B238" s="110"/>
      <c r="C238" s="110"/>
      <c r="D238" s="111"/>
      <c r="E238" s="111"/>
      <c r="F238" s="111"/>
      <c r="G238" s="111"/>
      <c r="H238" s="111"/>
      <c r="I238" s="111"/>
      <c r="J238" s="112"/>
      <c r="K238" s="112"/>
      <c r="L238" s="111"/>
    </row>
    <row r="239" ht="15" spans="1:12">
      <c r="A239" s="110"/>
      <c r="B239" s="110"/>
      <c r="C239" s="110"/>
      <c r="D239" s="111"/>
      <c r="E239" s="111"/>
      <c r="F239" s="111"/>
      <c r="G239" s="111"/>
      <c r="H239" s="111"/>
      <c r="I239" s="111"/>
      <c r="J239" s="112"/>
      <c r="K239" s="112"/>
      <c r="L239" s="111"/>
    </row>
    <row r="240" ht="15" spans="1:12">
      <c r="A240" s="110"/>
      <c r="B240" s="110"/>
      <c r="C240" s="110"/>
      <c r="D240" s="111"/>
      <c r="E240" s="111"/>
      <c r="F240" s="111"/>
      <c r="G240" s="111"/>
      <c r="H240" s="111"/>
      <c r="I240" s="111"/>
      <c r="J240" s="112"/>
      <c r="K240" s="112"/>
      <c r="L240" s="111"/>
    </row>
    <row r="241" ht="15" spans="1:12">
      <c r="A241" s="110"/>
      <c r="B241" s="110"/>
      <c r="C241" s="110"/>
      <c r="D241" s="111"/>
      <c r="E241" s="111"/>
      <c r="F241" s="111"/>
      <c r="G241" s="111"/>
      <c r="H241" s="111"/>
      <c r="I241" s="111"/>
      <c r="J241" s="112"/>
      <c r="K241" s="112"/>
      <c r="L241" s="111"/>
    </row>
    <row r="242" ht="15" spans="1:12">
      <c r="A242" s="110"/>
      <c r="B242" s="110"/>
      <c r="C242" s="110"/>
      <c r="D242" s="111"/>
      <c r="E242" s="111"/>
      <c r="F242" s="111"/>
      <c r="G242" s="111"/>
      <c r="H242" s="111"/>
      <c r="I242" s="111"/>
      <c r="J242" s="112"/>
      <c r="K242" s="112"/>
      <c r="L242" s="111"/>
    </row>
    <row r="243" ht="15" spans="1:12">
      <c r="A243" s="110"/>
      <c r="B243" s="110"/>
      <c r="C243" s="110"/>
      <c r="D243" s="111"/>
      <c r="E243" s="111"/>
      <c r="F243" s="111"/>
      <c r="G243" s="111"/>
      <c r="H243" s="111"/>
      <c r="I243" s="111"/>
      <c r="J243" s="112"/>
      <c r="K243" s="112"/>
      <c r="L243" s="111"/>
    </row>
    <row r="244" ht="15" spans="1:12">
      <c r="A244" s="110"/>
      <c r="B244" s="110"/>
      <c r="C244" s="110"/>
      <c r="D244" s="111"/>
      <c r="E244" s="111"/>
      <c r="F244" s="111"/>
      <c r="G244" s="111"/>
      <c r="H244" s="111"/>
      <c r="I244" s="111"/>
      <c r="J244" s="112"/>
      <c r="K244" s="112"/>
      <c r="L244" s="111"/>
    </row>
    <row r="245" ht="15" spans="1:12">
      <c r="A245" s="110"/>
      <c r="B245" s="110"/>
      <c r="C245" s="110"/>
      <c r="D245" s="111"/>
      <c r="E245" s="111"/>
      <c r="F245" s="111"/>
      <c r="G245" s="111"/>
      <c r="H245" s="111"/>
      <c r="I245" s="111"/>
      <c r="J245" s="112"/>
      <c r="K245" s="112"/>
      <c r="L245" s="111"/>
    </row>
    <row r="246" ht="15" spans="1:12">
      <c r="A246" s="110"/>
      <c r="B246" s="110"/>
      <c r="C246" s="110"/>
      <c r="D246" s="111"/>
      <c r="E246" s="111"/>
      <c r="F246" s="111"/>
      <c r="G246" s="111"/>
      <c r="H246" s="111"/>
      <c r="I246" s="111"/>
      <c r="J246" s="112"/>
      <c r="K246" s="112"/>
      <c r="L246" s="111"/>
    </row>
    <row r="247" ht="15" spans="1:12">
      <c r="A247" s="110"/>
      <c r="B247" s="110"/>
      <c r="C247" s="110"/>
      <c r="D247" s="111"/>
      <c r="E247" s="111"/>
      <c r="F247" s="111"/>
      <c r="G247" s="111"/>
      <c r="H247" s="111"/>
      <c r="I247" s="111"/>
      <c r="J247" s="112"/>
      <c r="K247" s="112"/>
      <c r="L247" s="111"/>
    </row>
    <row r="248" ht="15" spans="1:12">
      <c r="A248" s="110"/>
      <c r="B248" s="110"/>
      <c r="C248" s="110"/>
      <c r="D248" s="111"/>
      <c r="E248" s="111"/>
      <c r="F248" s="111"/>
      <c r="G248" s="111"/>
      <c r="H248" s="111"/>
      <c r="I248" s="111"/>
      <c r="J248" s="112"/>
      <c r="K248" s="112"/>
      <c r="L248" s="111"/>
    </row>
    <row r="249" ht="15" spans="1:12">
      <c r="A249" s="110"/>
      <c r="B249" s="110"/>
      <c r="C249" s="110"/>
      <c r="D249" s="111"/>
      <c r="E249" s="111"/>
      <c r="F249" s="111"/>
      <c r="G249" s="111"/>
      <c r="H249" s="111"/>
      <c r="I249" s="111"/>
      <c r="J249" s="112"/>
      <c r="K249" s="112"/>
      <c r="L249" s="111"/>
    </row>
    <row r="250" ht="15" spans="1:12">
      <c r="A250" s="110"/>
      <c r="B250" s="110"/>
      <c r="C250" s="110"/>
      <c r="D250" s="111"/>
      <c r="E250" s="111"/>
      <c r="F250" s="111"/>
      <c r="G250" s="111"/>
      <c r="H250" s="111"/>
      <c r="I250" s="111"/>
      <c r="J250" s="112"/>
      <c r="K250" s="112"/>
      <c r="L250" s="111"/>
    </row>
    <row r="251" ht="15" spans="1:12">
      <c r="A251" s="110"/>
      <c r="B251" s="110"/>
      <c r="C251" s="110"/>
      <c r="D251" s="111"/>
      <c r="E251" s="111"/>
      <c r="F251" s="111"/>
      <c r="G251" s="111"/>
      <c r="H251" s="111"/>
      <c r="I251" s="111"/>
      <c r="J251" s="112"/>
      <c r="K251" s="112"/>
      <c r="L251" s="111"/>
    </row>
    <row r="252" ht="15" spans="1:12">
      <c r="A252" s="110"/>
      <c r="B252" s="110"/>
      <c r="C252" s="110"/>
      <c r="D252" s="111"/>
      <c r="E252" s="111"/>
      <c r="F252" s="111"/>
      <c r="G252" s="111"/>
      <c r="H252" s="111"/>
      <c r="I252" s="111"/>
      <c r="J252" s="112"/>
      <c r="K252" s="112"/>
      <c r="L252" s="111"/>
    </row>
    <row r="253" ht="15" spans="1:12">
      <c r="A253" s="110"/>
      <c r="B253" s="110"/>
      <c r="C253" s="110"/>
      <c r="D253" s="111"/>
      <c r="E253" s="111"/>
      <c r="F253" s="111"/>
      <c r="G253" s="111"/>
      <c r="H253" s="111"/>
      <c r="I253" s="111"/>
      <c r="J253" s="112"/>
      <c r="K253" s="112"/>
      <c r="L253" s="111"/>
    </row>
    <row r="254" ht="15" spans="1:12">
      <c r="A254" s="110"/>
      <c r="B254" s="110"/>
      <c r="C254" s="110"/>
      <c r="D254" s="111"/>
      <c r="E254" s="111"/>
      <c r="F254" s="111"/>
      <c r="G254" s="111"/>
      <c r="H254" s="111"/>
      <c r="I254" s="111"/>
      <c r="J254" s="112"/>
      <c r="K254" s="112"/>
      <c r="L254" s="111"/>
    </row>
    <row r="255" ht="15" spans="1:12">
      <c r="A255" s="110"/>
      <c r="B255" s="110"/>
      <c r="C255" s="110"/>
      <c r="D255" s="111"/>
      <c r="E255" s="111"/>
      <c r="F255" s="111"/>
      <c r="G255" s="111"/>
      <c r="H255" s="111"/>
      <c r="I255" s="111"/>
      <c r="J255" s="112"/>
      <c r="K255" s="112"/>
      <c r="L255" s="111"/>
    </row>
    <row r="256" ht="15" spans="1:12">
      <c r="A256" s="110"/>
      <c r="B256" s="110"/>
      <c r="C256" s="110"/>
      <c r="D256" s="111"/>
      <c r="E256" s="111"/>
      <c r="F256" s="111"/>
      <c r="G256" s="111"/>
      <c r="H256" s="111"/>
      <c r="I256" s="111"/>
      <c r="J256" s="112"/>
      <c r="K256" s="112"/>
      <c r="L256" s="111"/>
    </row>
    <row r="257" ht="15" spans="1:12">
      <c r="A257" s="110"/>
      <c r="B257" s="110"/>
      <c r="C257" s="110"/>
      <c r="D257" s="111"/>
      <c r="E257" s="111"/>
      <c r="F257" s="111"/>
      <c r="G257" s="111"/>
      <c r="H257" s="111"/>
      <c r="I257" s="111"/>
      <c r="J257" s="112"/>
      <c r="K257" s="112"/>
      <c r="L257" s="111"/>
    </row>
    <row r="258" ht="15" spans="1:12">
      <c r="A258" s="110"/>
      <c r="B258" s="110"/>
      <c r="C258" s="110"/>
      <c r="D258" s="111"/>
      <c r="E258" s="111"/>
      <c r="F258" s="111"/>
      <c r="G258" s="111"/>
      <c r="H258" s="111"/>
      <c r="I258" s="111"/>
      <c r="J258" s="112"/>
      <c r="K258" s="112"/>
      <c r="L258" s="111"/>
    </row>
    <row r="259" ht="15" spans="1:12">
      <c r="A259" s="110"/>
      <c r="B259" s="110"/>
      <c r="C259" s="110"/>
      <c r="D259" s="111"/>
      <c r="E259" s="111"/>
      <c r="F259" s="111"/>
      <c r="G259" s="111"/>
      <c r="H259" s="111"/>
      <c r="I259" s="111"/>
      <c r="J259" s="112"/>
      <c r="K259" s="112"/>
      <c r="L259" s="111"/>
    </row>
    <row r="260" ht="15" spans="1:12">
      <c r="A260" s="110"/>
      <c r="B260" s="110"/>
      <c r="C260" s="110"/>
      <c r="D260" s="111"/>
      <c r="E260" s="111"/>
      <c r="F260" s="111"/>
      <c r="G260" s="111"/>
      <c r="H260" s="111"/>
      <c r="I260" s="111"/>
      <c r="J260" s="112"/>
      <c r="K260" s="112"/>
      <c r="L260" s="111"/>
    </row>
    <row r="261" ht="15" spans="1:12">
      <c r="A261" s="110"/>
      <c r="B261" s="110"/>
      <c r="C261" s="110"/>
      <c r="D261" s="111"/>
      <c r="E261" s="111"/>
      <c r="F261" s="111"/>
      <c r="G261" s="111"/>
      <c r="H261" s="111"/>
      <c r="I261" s="111"/>
      <c r="J261" s="112"/>
      <c r="K261" s="112"/>
      <c r="L261" s="111"/>
    </row>
    <row r="262" ht="15" spans="1:12">
      <c r="A262" s="110"/>
      <c r="B262" s="110"/>
      <c r="C262" s="110"/>
      <c r="D262" s="111"/>
      <c r="E262" s="111"/>
      <c r="F262" s="111"/>
      <c r="G262" s="111"/>
      <c r="H262" s="111"/>
      <c r="I262" s="111"/>
      <c r="J262" s="112"/>
      <c r="K262" s="112"/>
      <c r="L262" s="111"/>
    </row>
    <row r="263" ht="15" spans="1:12">
      <c r="A263" s="110"/>
      <c r="B263" s="110"/>
      <c r="C263" s="110"/>
      <c r="D263" s="111"/>
      <c r="E263" s="111"/>
      <c r="F263" s="111"/>
      <c r="G263" s="111"/>
      <c r="H263" s="111"/>
      <c r="I263" s="111"/>
      <c r="J263" s="112"/>
      <c r="K263" s="112"/>
      <c r="L263" s="111"/>
    </row>
    <row r="264" ht="15" spans="1:12">
      <c r="A264" s="110"/>
      <c r="B264" s="110"/>
      <c r="C264" s="110"/>
      <c r="D264" s="111"/>
      <c r="E264" s="111"/>
      <c r="F264" s="111"/>
      <c r="G264" s="111"/>
      <c r="H264" s="111"/>
      <c r="I264" s="111"/>
      <c r="J264" s="112"/>
      <c r="K264" s="112"/>
      <c r="L264" s="111"/>
    </row>
    <row r="265" ht="15" spans="1:12">
      <c r="A265" s="110"/>
      <c r="B265" s="110"/>
      <c r="C265" s="110"/>
      <c r="D265" s="111"/>
      <c r="E265" s="111"/>
      <c r="F265" s="111"/>
      <c r="G265" s="111"/>
      <c r="H265" s="111"/>
      <c r="I265" s="111"/>
      <c r="J265" s="112"/>
      <c r="K265" s="112"/>
      <c r="L265" s="111"/>
    </row>
    <row r="266" ht="15" spans="1:12">
      <c r="A266" s="110"/>
      <c r="B266" s="110"/>
      <c r="C266" s="110"/>
      <c r="D266" s="111"/>
      <c r="E266" s="111"/>
      <c r="F266" s="111"/>
      <c r="G266" s="111"/>
      <c r="H266" s="111"/>
      <c r="I266" s="111"/>
      <c r="J266" s="112"/>
      <c r="K266" s="112"/>
      <c r="L266" s="111"/>
    </row>
    <row r="267" ht="15" spans="1:12">
      <c r="A267" s="110"/>
      <c r="B267" s="110"/>
      <c r="C267" s="110"/>
      <c r="D267" s="111"/>
      <c r="E267" s="111"/>
      <c r="F267" s="111"/>
      <c r="G267" s="111"/>
      <c r="H267" s="111"/>
      <c r="I267" s="111"/>
      <c r="J267" s="112"/>
      <c r="K267" s="112"/>
      <c r="L267" s="111"/>
    </row>
    <row r="268" ht="15" spans="1:12">
      <c r="A268" s="110"/>
      <c r="B268" s="110"/>
      <c r="C268" s="110"/>
      <c r="D268" s="111"/>
      <c r="E268" s="111"/>
      <c r="F268" s="111"/>
      <c r="G268" s="111"/>
      <c r="H268" s="111"/>
      <c r="I268" s="111"/>
      <c r="J268" s="112"/>
      <c r="K268" s="112"/>
      <c r="L268" s="111"/>
    </row>
    <row r="269" ht="15" spans="1:12">
      <c r="A269" s="110"/>
      <c r="B269" s="110"/>
      <c r="C269" s="110"/>
      <c r="D269" s="111"/>
      <c r="E269" s="111"/>
      <c r="F269" s="111"/>
      <c r="G269" s="111"/>
      <c r="H269" s="111"/>
      <c r="I269" s="111"/>
      <c r="J269" s="112"/>
      <c r="K269" s="112"/>
      <c r="L269" s="111"/>
    </row>
    <row r="270" ht="15" spans="1:12">
      <c r="A270" s="110"/>
      <c r="B270" s="110"/>
      <c r="C270" s="110"/>
      <c r="D270" s="111"/>
      <c r="E270" s="111"/>
      <c r="F270" s="111"/>
      <c r="G270" s="111"/>
      <c r="H270" s="111"/>
      <c r="I270" s="111"/>
      <c r="J270" s="112"/>
      <c r="K270" s="112"/>
      <c r="L270" s="111"/>
    </row>
    <row r="271" ht="15" spans="1:12">
      <c r="A271" s="110"/>
      <c r="B271" s="110"/>
      <c r="C271" s="110"/>
      <c r="D271" s="111"/>
      <c r="E271" s="111"/>
      <c r="F271" s="111"/>
      <c r="G271" s="111"/>
      <c r="H271" s="111"/>
      <c r="I271" s="111"/>
      <c r="J271" s="112"/>
      <c r="K271" s="112"/>
      <c r="L271" s="111"/>
    </row>
    <row r="272" ht="15" spans="1:12">
      <c r="A272" s="110"/>
      <c r="B272" s="110"/>
      <c r="C272" s="110"/>
      <c r="D272" s="111"/>
      <c r="E272" s="111"/>
      <c r="F272" s="111"/>
      <c r="G272" s="111"/>
      <c r="H272" s="111"/>
      <c r="I272" s="111"/>
      <c r="J272" s="112"/>
      <c r="K272" s="112"/>
      <c r="L272" s="111"/>
    </row>
    <row r="273" ht="15" spans="1:12">
      <c r="A273" s="110"/>
      <c r="B273" s="110"/>
      <c r="C273" s="110"/>
      <c r="D273" s="111"/>
      <c r="E273" s="111"/>
      <c r="F273" s="111"/>
      <c r="G273" s="111"/>
      <c r="H273" s="111"/>
      <c r="I273" s="111"/>
      <c r="J273" s="112"/>
      <c r="K273" s="112"/>
      <c r="L273" s="111"/>
    </row>
    <row r="274" ht="15" spans="1:12">
      <c r="A274" s="110"/>
      <c r="B274" s="110"/>
      <c r="C274" s="110"/>
      <c r="D274" s="111"/>
      <c r="E274" s="111"/>
      <c r="F274" s="111"/>
      <c r="G274" s="111"/>
      <c r="H274" s="111"/>
      <c r="I274" s="111"/>
      <c r="J274" s="112"/>
      <c r="K274" s="112"/>
      <c r="L274" s="111"/>
    </row>
    <row r="275" ht="15" spans="1:12">
      <c r="A275" s="110"/>
      <c r="B275" s="110"/>
      <c r="C275" s="110"/>
      <c r="D275" s="111"/>
      <c r="E275" s="111"/>
      <c r="F275" s="111"/>
      <c r="G275" s="111"/>
      <c r="H275" s="111"/>
      <c r="I275" s="111"/>
      <c r="J275" s="112"/>
      <c r="K275" s="112"/>
      <c r="L275" s="111"/>
    </row>
    <row r="276" ht="15" spans="1:12">
      <c r="A276" s="110"/>
      <c r="B276" s="110"/>
      <c r="C276" s="110"/>
      <c r="D276" s="111"/>
      <c r="E276" s="111"/>
      <c r="F276" s="111"/>
      <c r="G276" s="111"/>
      <c r="H276" s="111"/>
      <c r="I276" s="111"/>
      <c r="J276" s="112"/>
      <c r="K276" s="112"/>
      <c r="L276" s="111"/>
    </row>
    <row r="277" ht="15" spans="1:12">
      <c r="A277" s="110"/>
      <c r="B277" s="110"/>
      <c r="C277" s="110"/>
      <c r="D277" s="111"/>
      <c r="E277" s="111"/>
      <c r="F277" s="111"/>
      <c r="G277" s="111"/>
      <c r="H277" s="111"/>
      <c r="I277" s="111"/>
      <c r="J277" s="112"/>
      <c r="K277" s="112"/>
      <c r="L277" s="111"/>
    </row>
    <row r="278" ht="15" spans="1:12">
      <c r="A278" s="110"/>
      <c r="B278" s="110"/>
      <c r="C278" s="110"/>
      <c r="D278" s="111"/>
      <c r="E278" s="111"/>
      <c r="F278" s="111"/>
      <c r="G278" s="111"/>
      <c r="H278" s="111"/>
      <c r="I278" s="111"/>
      <c r="J278" s="112"/>
      <c r="K278" s="112"/>
      <c r="L278" s="111"/>
    </row>
    <row r="279" ht="15" spans="1:12">
      <c r="A279" s="110"/>
      <c r="B279" s="110"/>
      <c r="C279" s="110"/>
      <c r="D279" s="111"/>
      <c r="E279" s="111"/>
      <c r="F279" s="111"/>
      <c r="G279" s="111"/>
      <c r="H279" s="111"/>
      <c r="I279" s="111"/>
      <c r="J279" s="112"/>
      <c r="K279" s="112"/>
      <c r="L279" s="111"/>
    </row>
    <row r="280" ht="15" spans="1:12">
      <c r="A280" s="110"/>
      <c r="B280" s="110"/>
      <c r="C280" s="110"/>
      <c r="D280" s="111"/>
      <c r="E280" s="111"/>
      <c r="F280" s="111"/>
      <c r="G280" s="111"/>
      <c r="H280" s="111"/>
      <c r="I280" s="111"/>
      <c r="J280" s="112"/>
      <c r="K280" s="112"/>
      <c r="L280" s="111"/>
    </row>
    <row r="281" ht="15" spans="1:12">
      <c r="A281" s="110"/>
      <c r="B281" s="110"/>
      <c r="C281" s="110"/>
      <c r="D281" s="111"/>
      <c r="E281" s="111"/>
      <c r="F281" s="111"/>
      <c r="G281" s="111"/>
      <c r="H281" s="111"/>
      <c r="I281" s="111"/>
      <c r="J281" s="112"/>
      <c r="K281" s="112"/>
      <c r="L281" s="111"/>
    </row>
    <row r="282" ht="15" spans="1:12">
      <c r="A282" s="110"/>
      <c r="B282" s="110"/>
      <c r="C282" s="110"/>
      <c r="D282" s="111"/>
      <c r="E282" s="111"/>
      <c r="F282" s="111"/>
      <c r="G282" s="111"/>
      <c r="H282" s="111"/>
      <c r="I282" s="111"/>
      <c r="J282" s="112"/>
      <c r="K282" s="112"/>
      <c r="L282" s="111"/>
    </row>
    <row r="283" ht="15" spans="1:12">
      <c r="A283" s="110"/>
      <c r="B283" s="110"/>
      <c r="C283" s="110"/>
      <c r="D283" s="111"/>
      <c r="E283" s="111"/>
      <c r="F283" s="111"/>
      <c r="G283" s="111"/>
      <c r="H283" s="111"/>
      <c r="I283" s="111"/>
      <c r="J283" s="112"/>
      <c r="K283" s="112"/>
      <c r="L283" s="111"/>
    </row>
    <row r="284" ht="15" spans="1:12">
      <c r="A284" s="110"/>
      <c r="B284" s="110"/>
      <c r="C284" s="110"/>
      <c r="D284" s="111"/>
      <c r="E284" s="111"/>
      <c r="F284" s="111"/>
      <c r="G284" s="111"/>
      <c r="H284" s="111"/>
      <c r="I284" s="111"/>
      <c r="J284" s="112"/>
      <c r="K284" s="112"/>
      <c r="L284" s="111"/>
    </row>
    <row r="285" ht="15" spans="1:12">
      <c r="A285" s="110"/>
      <c r="B285" s="110"/>
      <c r="C285" s="110"/>
      <c r="D285" s="111"/>
      <c r="E285" s="111"/>
      <c r="F285" s="111"/>
      <c r="G285" s="111"/>
      <c r="H285" s="111"/>
      <c r="I285" s="111"/>
      <c r="J285" s="112"/>
      <c r="K285" s="112"/>
      <c r="L285" s="111"/>
    </row>
    <row r="286" ht="15" spans="1:12">
      <c r="A286" s="110"/>
      <c r="B286" s="110"/>
      <c r="C286" s="110"/>
      <c r="D286" s="111"/>
      <c r="E286" s="111"/>
      <c r="F286" s="111"/>
      <c r="G286" s="111"/>
      <c r="H286" s="111"/>
      <c r="I286" s="111"/>
      <c r="J286" s="112"/>
      <c r="K286" s="112"/>
      <c r="L286" s="111"/>
    </row>
    <row r="287" ht="15" spans="1:12">
      <c r="A287" s="110"/>
      <c r="B287" s="110"/>
      <c r="C287" s="110"/>
      <c r="D287" s="111"/>
      <c r="E287" s="111"/>
      <c r="F287" s="111"/>
      <c r="G287" s="111"/>
      <c r="H287" s="111"/>
      <c r="I287" s="111"/>
      <c r="J287" s="112"/>
      <c r="K287" s="112"/>
      <c r="L287" s="111"/>
    </row>
    <row r="288" ht="15" spans="1:12">
      <c r="A288" s="110"/>
      <c r="B288" s="110"/>
      <c r="C288" s="110"/>
      <c r="D288" s="111"/>
      <c r="E288" s="111"/>
      <c r="F288" s="111"/>
      <c r="G288" s="111"/>
      <c r="H288" s="111"/>
      <c r="I288" s="111"/>
      <c r="J288" s="112"/>
      <c r="K288" s="112"/>
      <c r="L288" s="111"/>
    </row>
    <row r="289" ht="15" spans="1:12">
      <c r="A289" s="110"/>
      <c r="B289" s="110"/>
      <c r="C289" s="110"/>
      <c r="D289" s="111"/>
      <c r="E289" s="111"/>
      <c r="F289" s="111"/>
      <c r="G289" s="111"/>
      <c r="H289" s="111"/>
      <c r="I289" s="111"/>
      <c r="J289" s="112"/>
      <c r="K289" s="112"/>
      <c r="L289" s="111"/>
    </row>
    <row r="290" ht="15" spans="1:12">
      <c r="A290" s="110"/>
      <c r="B290" s="110"/>
      <c r="C290" s="110"/>
      <c r="D290" s="111"/>
      <c r="E290" s="111"/>
      <c r="F290" s="111"/>
      <c r="G290" s="111"/>
      <c r="H290" s="111"/>
      <c r="I290" s="111"/>
      <c r="J290" s="112"/>
      <c r="K290" s="112"/>
      <c r="L290" s="111"/>
    </row>
    <row r="291" ht="15" spans="1:12">
      <c r="A291" s="110"/>
      <c r="B291" s="110"/>
      <c r="C291" s="110"/>
      <c r="D291" s="111"/>
      <c r="E291" s="111"/>
      <c r="F291" s="111"/>
      <c r="G291" s="111"/>
      <c r="H291" s="111"/>
      <c r="I291" s="111"/>
      <c r="J291" s="112"/>
      <c r="K291" s="112"/>
      <c r="L291" s="111"/>
    </row>
    <row r="292" ht="15" spans="1:12">
      <c r="A292" s="110"/>
      <c r="B292" s="110"/>
      <c r="C292" s="110"/>
      <c r="D292" s="111"/>
      <c r="E292" s="111"/>
      <c r="F292" s="111"/>
      <c r="G292" s="111"/>
      <c r="H292" s="111"/>
      <c r="I292" s="111"/>
      <c r="J292" s="112"/>
      <c r="K292" s="112"/>
      <c r="L292" s="111"/>
    </row>
    <row r="293" ht="15" spans="1:12">
      <c r="A293" s="110"/>
      <c r="B293" s="110"/>
      <c r="C293" s="110"/>
      <c r="D293" s="111"/>
      <c r="E293" s="111"/>
      <c r="F293" s="111"/>
      <c r="G293" s="111"/>
      <c r="H293" s="111"/>
      <c r="I293" s="111"/>
      <c r="J293" s="112"/>
      <c r="K293" s="112"/>
      <c r="L293" s="111"/>
    </row>
    <row r="294" ht="15" spans="1:12">
      <c r="A294" s="110"/>
      <c r="B294" s="110"/>
      <c r="C294" s="110"/>
      <c r="D294" s="111"/>
      <c r="E294" s="111"/>
      <c r="F294" s="111"/>
      <c r="G294" s="111"/>
      <c r="H294" s="111"/>
      <c r="I294" s="111"/>
      <c r="J294" s="112"/>
      <c r="K294" s="112"/>
      <c r="L294" s="111"/>
    </row>
    <row r="295" ht="15" spans="1:12">
      <c r="A295" s="110"/>
      <c r="B295" s="110"/>
      <c r="C295" s="110"/>
      <c r="D295" s="111"/>
      <c r="E295" s="111"/>
      <c r="F295" s="111"/>
      <c r="G295" s="111"/>
      <c r="H295" s="111"/>
      <c r="I295" s="111"/>
      <c r="J295" s="112"/>
      <c r="K295" s="112"/>
      <c r="L295" s="111"/>
    </row>
    <row r="296" ht="15" spans="1:12">
      <c r="A296" s="110"/>
      <c r="B296" s="110"/>
      <c r="C296" s="110"/>
      <c r="D296" s="111"/>
      <c r="E296" s="111"/>
      <c r="F296" s="111"/>
      <c r="G296" s="111"/>
      <c r="H296" s="111"/>
      <c r="I296" s="111"/>
      <c r="J296" s="112"/>
      <c r="K296" s="112"/>
      <c r="L296" s="111"/>
    </row>
    <row r="297" ht="15" spans="1:12">
      <c r="A297" s="110"/>
      <c r="B297" s="110"/>
      <c r="C297" s="110"/>
      <c r="D297" s="111"/>
      <c r="E297" s="111"/>
      <c r="F297" s="111"/>
      <c r="G297" s="111"/>
      <c r="H297" s="111"/>
      <c r="I297" s="111"/>
      <c r="J297" s="112"/>
      <c r="K297" s="112"/>
      <c r="L297" s="111"/>
    </row>
    <row r="298" ht="15" spans="1:12">
      <c r="A298" s="110"/>
      <c r="B298" s="110"/>
      <c r="C298" s="110"/>
      <c r="D298" s="111"/>
      <c r="E298" s="111"/>
      <c r="F298" s="111"/>
      <c r="G298" s="111"/>
      <c r="H298" s="111"/>
      <c r="I298" s="111"/>
      <c r="J298" s="112"/>
      <c r="K298" s="112"/>
      <c r="L298" s="111"/>
    </row>
    <row r="299" ht="15" spans="1:12">
      <c r="A299" s="110"/>
      <c r="B299" s="110"/>
      <c r="C299" s="110"/>
      <c r="D299" s="111"/>
      <c r="E299" s="111"/>
      <c r="F299" s="111"/>
      <c r="G299" s="111"/>
      <c r="H299" s="111"/>
      <c r="I299" s="111"/>
      <c r="J299" s="112"/>
      <c r="K299" s="112"/>
      <c r="L299" s="111"/>
    </row>
    <row r="300" ht="15" spans="1:12">
      <c r="A300" s="110"/>
      <c r="B300" s="110"/>
      <c r="C300" s="110"/>
      <c r="D300" s="111"/>
      <c r="E300" s="111"/>
      <c r="F300" s="111"/>
      <c r="G300" s="111"/>
      <c r="H300" s="111"/>
      <c r="I300" s="111"/>
      <c r="J300" s="112"/>
      <c r="K300" s="112"/>
      <c r="L300" s="111"/>
    </row>
    <row r="301" ht="15" spans="1:12">
      <c r="A301" s="110"/>
      <c r="B301" s="110"/>
      <c r="C301" s="110"/>
      <c r="D301" s="111"/>
      <c r="E301" s="111"/>
      <c r="F301" s="111"/>
      <c r="G301" s="111"/>
      <c r="H301" s="111"/>
      <c r="I301" s="111"/>
      <c r="J301" s="112"/>
      <c r="K301" s="112"/>
      <c r="L301" s="111"/>
    </row>
    <row r="302" ht="15" spans="1:12">
      <c r="A302" s="110"/>
      <c r="B302" s="110"/>
      <c r="C302" s="110"/>
      <c r="D302" s="111"/>
      <c r="E302" s="111"/>
      <c r="F302" s="111"/>
      <c r="G302" s="111"/>
      <c r="H302" s="111"/>
      <c r="I302" s="111"/>
      <c r="J302" s="112"/>
      <c r="K302" s="112"/>
      <c r="L302" s="111"/>
    </row>
    <row r="303" ht="15" spans="1:12">
      <c r="A303" s="110"/>
      <c r="B303" s="110"/>
      <c r="C303" s="110"/>
      <c r="D303" s="111"/>
      <c r="E303" s="111"/>
      <c r="F303" s="111"/>
      <c r="G303" s="111"/>
      <c r="H303" s="111"/>
      <c r="I303" s="111"/>
      <c r="J303" s="112"/>
      <c r="K303" s="112"/>
      <c r="L303" s="111"/>
    </row>
    <row r="304" ht="15" spans="1:12">
      <c r="A304" s="110"/>
      <c r="B304" s="110"/>
      <c r="C304" s="110"/>
      <c r="D304" s="111"/>
      <c r="E304" s="111"/>
      <c r="F304" s="111"/>
      <c r="G304" s="111"/>
      <c r="H304" s="111"/>
      <c r="I304" s="111"/>
      <c r="J304" s="112"/>
      <c r="K304" s="112"/>
      <c r="L304" s="111"/>
    </row>
    <row r="305" ht="15" spans="1:12">
      <c r="A305" s="110"/>
      <c r="B305" s="110"/>
      <c r="C305" s="110"/>
      <c r="D305" s="111"/>
      <c r="E305" s="111"/>
      <c r="F305" s="111"/>
      <c r="G305" s="111"/>
      <c r="H305" s="111"/>
      <c r="I305" s="111"/>
      <c r="J305" s="112"/>
      <c r="K305" s="112"/>
      <c r="L305" s="111"/>
    </row>
    <row r="306" ht="15" spans="1:12">
      <c r="A306" s="110"/>
      <c r="B306" s="110"/>
      <c r="C306" s="110"/>
      <c r="D306" s="111"/>
      <c r="E306" s="111"/>
      <c r="F306" s="111"/>
      <c r="G306" s="111"/>
      <c r="H306" s="111"/>
      <c r="I306" s="111"/>
      <c r="J306" s="112"/>
      <c r="K306" s="112"/>
      <c r="L306" s="111"/>
    </row>
    <row r="307" ht="15" spans="1:12">
      <c r="A307" s="110"/>
      <c r="B307" s="110"/>
      <c r="C307" s="110"/>
      <c r="D307" s="111"/>
      <c r="E307" s="111"/>
      <c r="F307" s="111"/>
      <c r="G307" s="111"/>
      <c r="H307" s="111"/>
      <c r="I307" s="111"/>
      <c r="J307" s="112"/>
      <c r="K307" s="112"/>
      <c r="L307" s="111"/>
    </row>
    <row r="308" ht="15" spans="1:12">
      <c r="A308" s="110"/>
      <c r="B308" s="110"/>
      <c r="C308" s="110"/>
      <c r="D308" s="111"/>
      <c r="E308" s="111"/>
      <c r="F308" s="111"/>
      <c r="G308" s="111"/>
      <c r="H308" s="111"/>
      <c r="I308" s="111"/>
      <c r="J308" s="112"/>
      <c r="K308" s="112"/>
      <c r="L308" s="111"/>
    </row>
    <row r="309" ht="15" spans="1:12">
      <c r="A309" s="110"/>
      <c r="B309" s="110"/>
      <c r="C309" s="110"/>
      <c r="D309" s="111"/>
      <c r="E309" s="111"/>
      <c r="F309" s="111"/>
      <c r="G309" s="111"/>
      <c r="H309" s="111"/>
      <c r="I309" s="111"/>
      <c r="J309" s="112"/>
      <c r="K309" s="112"/>
      <c r="L309" s="111"/>
    </row>
    <row r="310" ht="15" spans="1:12">
      <c r="A310" s="110"/>
      <c r="B310" s="110"/>
      <c r="C310" s="110"/>
      <c r="D310" s="111"/>
      <c r="E310" s="111"/>
      <c r="F310" s="111"/>
      <c r="G310" s="111"/>
      <c r="H310" s="111"/>
      <c r="I310" s="111"/>
      <c r="J310" s="112"/>
      <c r="K310" s="112"/>
      <c r="L310" s="111"/>
    </row>
    <row r="311" ht="15" spans="1:12">
      <c r="A311" s="110"/>
      <c r="B311" s="110"/>
      <c r="C311" s="110"/>
      <c r="D311" s="111"/>
      <c r="E311" s="111"/>
      <c r="F311" s="111"/>
      <c r="G311" s="111"/>
      <c r="H311" s="111"/>
      <c r="I311" s="111"/>
      <c r="J311" s="112"/>
      <c r="K311" s="112"/>
      <c r="L311" s="111"/>
    </row>
    <row r="312" ht="15" spans="1:12">
      <c r="A312" s="110"/>
      <c r="B312" s="110"/>
      <c r="C312" s="110"/>
      <c r="D312" s="111"/>
      <c r="E312" s="111"/>
      <c r="F312" s="111"/>
      <c r="G312" s="111"/>
      <c r="H312" s="111"/>
      <c r="I312" s="111"/>
      <c r="J312" s="112"/>
      <c r="K312" s="112"/>
      <c r="L312" s="111"/>
    </row>
    <row r="313" ht="15" spans="1:12">
      <c r="A313" s="110"/>
      <c r="B313" s="110"/>
      <c r="C313" s="110"/>
      <c r="D313" s="111"/>
      <c r="E313" s="111"/>
      <c r="F313" s="111"/>
      <c r="G313" s="111"/>
      <c r="H313" s="111"/>
      <c r="I313" s="111"/>
      <c r="J313" s="112"/>
      <c r="K313" s="112"/>
      <c r="L313" s="111"/>
    </row>
    <row r="314" ht="15" spans="1:12">
      <c r="A314" s="110"/>
      <c r="B314" s="110"/>
      <c r="C314" s="110"/>
      <c r="D314" s="111"/>
      <c r="E314" s="111"/>
      <c r="F314" s="111"/>
      <c r="G314" s="111"/>
      <c r="H314" s="111"/>
      <c r="I314" s="111"/>
      <c r="J314" s="112"/>
      <c r="K314" s="112"/>
      <c r="L314" s="111"/>
    </row>
    <row r="315" ht="15" spans="1:12">
      <c r="A315" s="110"/>
      <c r="B315" s="110"/>
      <c r="C315" s="110"/>
      <c r="D315" s="111"/>
      <c r="E315" s="111"/>
      <c r="F315" s="111"/>
      <c r="G315" s="111"/>
      <c r="H315" s="111"/>
      <c r="I315" s="111"/>
      <c r="J315" s="112"/>
      <c r="K315" s="112"/>
      <c r="L315" s="111"/>
    </row>
    <row r="316" ht="15" spans="1:12">
      <c r="A316" s="110"/>
      <c r="B316" s="110"/>
      <c r="C316" s="110"/>
      <c r="D316" s="111"/>
      <c r="E316" s="111"/>
      <c r="F316" s="111"/>
      <c r="G316" s="111"/>
      <c r="H316" s="111"/>
      <c r="I316" s="111"/>
      <c r="J316" s="112"/>
      <c r="K316" s="112"/>
      <c r="L316" s="111"/>
    </row>
    <row r="317" ht="15" spans="1:12">
      <c r="A317" s="110"/>
      <c r="B317" s="110"/>
      <c r="C317" s="110"/>
      <c r="D317" s="111"/>
      <c r="E317" s="111"/>
      <c r="F317" s="111"/>
      <c r="G317" s="111"/>
      <c r="H317" s="111"/>
      <c r="I317" s="111"/>
      <c r="J317" s="112"/>
      <c r="K317" s="112"/>
      <c r="L317" s="111"/>
    </row>
    <row r="318" ht="15" spans="1:12">
      <c r="A318" s="110"/>
      <c r="B318" s="110"/>
      <c r="C318" s="110"/>
      <c r="D318" s="111"/>
      <c r="E318" s="111"/>
      <c r="F318" s="111"/>
      <c r="G318" s="111"/>
      <c r="H318" s="111"/>
      <c r="I318" s="111"/>
      <c r="J318" s="112"/>
      <c r="K318" s="112"/>
      <c r="L318" s="111"/>
    </row>
    <row r="319" ht="15" spans="1:12">
      <c r="A319" s="110"/>
      <c r="B319" s="110"/>
      <c r="C319" s="110"/>
      <c r="D319" s="111"/>
      <c r="E319" s="111"/>
      <c r="F319" s="111"/>
      <c r="G319" s="111"/>
      <c r="H319" s="111"/>
      <c r="I319" s="111"/>
      <c r="J319" s="112"/>
      <c r="K319" s="112"/>
      <c r="L319" s="111"/>
    </row>
    <row r="320" ht="15" spans="1:12">
      <c r="A320" s="110"/>
      <c r="B320" s="110"/>
      <c r="C320" s="110"/>
      <c r="D320" s="111"/>
      <c r="E320" s="111"/>
      <c r="F320" s="111"/>
      <c r="G320" s="111"/>
      <c r="H320" s="111"/>
      <c r="I320" s="111"/>
      <c r="J320" s="112"/>
      <c r="K320" s="112"/>
      <c r="L320" s="111"/>
    </row>
    <row r="321" ht="15" spans="1:12">
      <c r="A321" s="110"/>
      <c r="B321" s="110"/>
      <c r="C321" s="110"/>
      <c r="D321" s="111"/>
      <c r="E321" s="111"/>
      <c r="F321" s="111"/>
      <c r="G321" s="111"/>
      <c r="H321" s="111"/>
      <c r="I321" s="111"/>
      <c r="J321" s="112"/>
      <c r="K321" s="112"/>
      <c r="L321" s="111"/>
    </row>
    <row r="322" ht="15" spans="1:12">
      <c r="A322" s="110"/>
      <c r="B322" s="110"/>
      <c r="C322" s="110"/>
      <c r="D322" s="111"/>
      <c r="E322" s="111"/>
      <c r="F322" s="111"/>
      <c r="G322" s="111"/>
      <c r="H322" s="111"/>
      <c r="I322" s="111"/>
      <c r="J322" s="112"/>
      <c r="K322" s="112"/>
      <c r="L322" s="111"/>
    </row>
    <row r="323" ht="15" spans="1:12">
      <c r="A323" s="110"/>
      <c r="B323" s="110"/>
      <c r="C323" s="110"/>
      <c r="D323" s="111"/>
      <c r="E323" s="111"/>
      <c r="F323" s="111"/>
      <c r="G323" s="111"/>
      <c r="H323" s="111"/>
      <c r="I323" s="111"/>
      <c r="J323" s="112"/>
      <c r="K323" s="112"/>
      <c r="L323" s="111"/>
    </row>
    <row r="324" ht="15" spans="1:12">
      <c r="A324" s="110"/>
      <c r="B324" s="110"/>
      <c r="C324" s="110"/>
      <c r="D324" s="111"/>
      <c r="E324" s="111"/>
      <c r="F324" s="111"/>
      <c r="G324" s="111"/>
      <c r="H324" s="111"/>
      <c r="I324" s="111"/>
      <c r="J324" s="112"/>
      <c r="K324" s="112"/>
      <c r="L324" s="111"/>
    </row>
    <row r="325" ht="15" spans="1:12">
      <c r="A325" s="110"/>
      <c r="B325" s="110"/>
      <c r="C325" s="110"/>
      <c r="D325" s="111"/>
      <c r="E325" s="111"/>
      <c r="F325" s="111"/>
      <c r="G325" s="111"/>
      <c r="H325" s="111"/>
      <c r="I325" s="111"/>
      <c r="J325" s="112"/>
      <c r="K325" s="112"/>
      <c r="L325" s="111"/>
    </row>
    <row r="326" ht="15" spans="1:12">
      <c r="A326" s="110"/>
      <c r="B326" s="110"/>
      <c r="C326" s="110"/>
      <c r="D326" s="111"/>
      <c r="E326" s="111"/>
      <c r="F326" s="111"/>
      <c r="G326" s="111"/>
      <c r="H326" s="111"/>
      <c r="I326" s="111"/>
      <c r="J326" s="112"/>
      <c r="K326" s="112"/>
      <c r="L326" s="111"/>
    </row>
    <row r="327" ht="15" spans="1:12">
      <c r="A327" s="110"/>
      <c r="B327" s="110"/>
      <c r="C327" s="110"/>
      <c r="D327" s="111"/>
      <c r="E327" s="111"/>
      <c r="F327" s="111"/>
      <c r="G327" s="111"/>
      <c r="H327" s="111"/>
      <c r="I327" s="111"/>
      <c r="J327" s="112"/>
      <c r="K327" s="112"/>
      <c r="L327" s="111"/>
    </row>
    <row r="328" ht="15" spans="1:12">
      <c r="A328" s="110"/>
      <c r="B328" s="110"/>
      <c r="C328" s="110"/>
      <c r="D328" s="111"/>
      <c r="E328" s="111"/>
      <c r="F328" s="111"/>
      <c r="G328" s="111"/>
      <c r="H328" s="111"/>
      <c r="I328" s="111"/>
      <c r="J328" s="112"/>
      <c r="K328" s="112"/>
      <c r="L328" s="111"/>
    </row>
    <row r="329" ht="15" spans="1:12">
      <c r="A329" s="110"/>
      <c r="B329" s="110"/>
      <c r="C329" s="110"/>
      <c r="D329" s="111"/>
      <c r="E329" s="111"/>
      <c r="F329" s="111"/>
      <c r="G329" s="111"/>
      <c r="H329" s="111"/>
      <c r="I329" s="111"/>
      <c r="J329" s="112"/>
      <c r="K329" s="112"/>
      <c r="L329" s="111"/>
    </row>
    <row r="330" ht="15" spans="1:12">
      <c r="A330" s="110"/>
      <c r="B330" s="110"/>
      <c r="C330" s="110"/>
      <c r="D330" s="111"/>
      <c r="E330" s="111"/>
      <c r="F330" s="111"/>
      <c r="G330" s="111"/>
      <c r="H330" s="111"/>
      <c r="I330" s="111"/>
      <c r="J330" s="112"/>
      <c r="K330" s="112"/>
      <c r="L330" s="111"/>
    </row>
    <row r="331" ht="15" spans="1:12">
      <c r="A331" s="110"/>
      <c r="B331" s="110"/>
      <c r="C331" s="110"/>
      <c r="D331" s="111"/>
      <c r="E331" s="111"/>
      <c r="F331" s="111"/>
      <c r="G331" s="111"/>
      <c r="H331" s="111"/>
      <c r="I331" s="111"/>
      <c r="J331" s="112"/>
      <c r="K331" s="112"/>
      <c r="L331" s="111"/>
    </row>
    <row r="332" ht="15" spans="1:12">
      <c r="A332" s="110"/>
      <c r="B332" s="110"/>
      <c r="C332" s="110"/>
      <c r="D332" s="111"/>
      <c r="E332" s="111"/>
      <c r="F332" s="111"/>
      <c r="G332" s="111"/>
      <c r="H332" s="111"/>
      <c r="I332" s="111"/>
      <c r="J332" s="112"/>
      <c r="K332" s="112"/>
      <c r="L332" s="111"/>
    </row>
    <row r="333" ht="15" spans="1:12">
      <c r="A333" s="110"/>
      <c r="B333" s="110"/>
      <c r="C333" s="110"/>
      <c r="D333" s="111"/>
      <c r="E333" s="111"/>
      <c r="F333" s="111"/>
      <c r="G333" s="111"/>
      <c r="H333" s="111"/>
      <c r="I333" s="111"/>
      <c r="J333" s="112"/>
      <c r="K333" s="112"/>
      <c r="L333" s="111"/>
    </row>
    <row r="334" ht="15" spans="1:12">
      <c r="A334" s="110"/>
      <c r="B334" s="110"/>
      <c r="C334" s="110"/>
      <c r="D334" s="111"/>
      <c r="E334" s="111"/>
      <c r="F334" s="111"/>
      <c r="G334" s="111"/>
      <c r="H334" s="111"/>
      <c r="I334" s="111"/>
      <c r="J334" s="112"/>
      <c r="K334" s="112"/>
      <c r="L334" s="111"/>
    </row>
    <row r="335" ht="15" spans="1:12">
      <c r="A335" s="110"/>
      <c r="B335" s="110"/>
      <c r="C335" s="110"/>
      <c r="D335" s="111"/>
      <c r="E335" s="111"/>
      <c r="F335" s="111"/>
      <c r="G335" s="111"/>
      <c r="H335" s="111"/>
      <c r="I335" s="111"/>
      <c r="J335" s="112"/>
      <c r="K335" s="112"/>
      <c r="L335" s="111"/>
    </row>
    <row r="336" ht="15" spans="1:12">
      <c r="A336" s="110"/>
      <c r="B336" s="110"/>
      <c r="C336" s="110"/>
      <c r="D336" s="111"/>
      <c r="E336" s="111"/>
      <c r="F336" s="111"/>
      <c r="G336" s="111"/>
      <c r="H336" s="111"/>
      <c r="I336" s="111"/>
      <c r="J336" s="112"/>
      <c r="K336" s="112"/>
      <c r="L336" s="111"/>
    </row>
    <row r="337" ht="15" spans="1:12">
      <c r="A337" s="110"/>
      <c r="B337" s="110"/>
      <c r="C337" s="110"/>
      <c r="D337" s="111"/>
      <c r="E337" s="111"/>
      <c r="F337" s="111"/>
      <c r="G337" s="111"/>
      <c r="H337" s="111"/>
      <c r="I337" s="111"/>
      <c r="J337" s="112"/>
      <c r="K337" s="112"/>
      <c r="L337" s="111"/>
    </row>
    <row r="338" ht="15" spans="1:12">
      <c r="A338" s="110"/>
      <c r="B338" s="110"/>
      <c r="C338" s="110"/>
      <c r="D338" s="111"/>
      <c r="E338" s="111"/>
      <c r="F338" s="111"/>
      <c r="G338" s="111"/>
      <c r="H338" s="111"/>
      <c r="I338" s="111"/>
      <c r="J338" s="112"/>
      <c r="K338" s="112"/>
      <c r="L338" s="111"/>
    </row>
    <row r="339" ht="15" spans="1:12">
      <c r="A339" s="110"/>
      <c r="B339" s="110"/>
      <c r="C339" s="110"/>
      <c r="D339" s="111"/>
      <c r="E339" s="111"/>
      <c r="F339" s="111"/>
      <c r="G339" s="111"/>
      <c r="H339" s="111"/>
      <c r="I339" s="111"/>
      <c r="J339" s="112"/>
      <c r="K339" s="112"/>
      <c r="L339" s="111"/>
    </row>
    <row r="340" ht="15" spans="1:12">
      <c r="A340" s="110"/>
      <c r="B340" s="110"/>
      <c r="C340" s="110"/>
      <c r="D340" s="111"/>
      <c r="E340" s="111"/>
      <c r="F340" s="111"/>
      <c r="G340" s="111"/>
      <c r="H340" s="111"/>
      <c r="I340" s="111"/>
      <c r="J340" s="112"/>
      <c r="K340" s="112"/>
      <c r="L340" s="111"/>
    </row>
    <row r="341" ht="15" spans="1:12">
      <c r="A341" s="110"/>
      <c r="B341" s="110"/>
      <c r="C341" s="110"/>
      <c r="D341" s="111"/>
      <c r="E341" s="111"/>
      <c r="F341" s="111"/>
      <c r="G341" s="111"/>
      <c r="H341" s="111"/>
      <c r="I341" s="111"/>
      <c r="J341" s="112"/>
      <c r="K341" s="112"/>
      <c r="L341" s="111"/>
    </row>
    <row r="342" ht="15" spans="1:12">
      <c r="A342" s="110"/>
      <c r="B342" s="110"/>
      <c r="C342" s="110"/>
      <c r="D342" s="111"/>
      <c r="E342" s="111"/>
      <c r="F342" s="111"/>
      <c r="G342" s="111"/>
      <c r="H342" s="111"/>
      <c r="I342" s="111"/>
      <c r="J342" s="112"/>
      <c r="K342" s="112"/>
      <c r="L342" s="111"/>
    </row>
    <row r="343" ht="15" spans="1:12">
      <c r="A343" s="110"/>
      <c r="B343" s="110"/>
      <c r="C343" s="110"/>
      <c r="D343" s="111"/>
      <c r="E343" s="111"/>
      <c r="F343" s="111"/>
      <c r="G343" s="111"/>
      <c r="H343" s="111"/>
      <c r="I343" s="111"/>
      <c r="J343" s="112"/>
      <c r="K343" s="112"/>
      <c r="L343" s="111"/>
    </row>
    <row r="344" ht="15" spans="1:12">
      <c r="A344" s="110"/>
      <c r="B344" s="110"/>
      <c r="C344" s="110"/>
      <c r="D344" s="111"/>
      <c r="E344" s="111"/>
      <c r="F344" s="111"/>
      <c r="G344" s="111"/>
      <c r="H344" s="111"/>
      <c r="I344" s="111"/>
      <c r="J344" s="112"/>
      <c r="K344" s="112"/>
      <c r="L344" s="111"/>
    </row>
    <row r="345" ht="15" spans="1:12">
      <c r="A345" s="110"/>
      <c r="B345" s="110"/>
      <c r="C345" s="110"/>
      <c r="D345" s="111"/>
      <c r="E345" s="111"/>
      <c r="F345" s="111"/>
      <c r="G345" s="111"/>
      <c r="H345" s="111"/>
      <c r="I345" s="111"/>
      <c r="J345" s="112"/>
      <c r="K345" s="112"/>
      <c r="L345" s="111"/>
    </row>
    <row r="346" ht="15" spans="1:12">
      <c r="A346" s="110"/>
      <c r="B346" s="110"/>
      <c r="C346" s="110"/>
      <c r="D346" s="111"/>
      <c r="E346" s="111"/>
      <c r="F346" s="111"/>
      <c r="G346" s="111"/>
      <c r="H346" s="111"/>
      <c r="I346" s="111"/>
      <c r="J346" s="112"/>
      <c r="K346" s="112"/>
      <c r="L346" s="111"/>
    </row>
    <row r="347" ht="15" spans="1:12">
      <c r="A347" s="110"/>
      <c r="B347" s="110"/>
      <c r="C347" s="110"/>
      <c r="D347" s="111"/>
      <c r="E347" s="111"/>
      <c r="F347" s="111"/>
      <c r="G347" s="111"/>
      <c r="H347" s="111"/>
      <c r="I347" s="111"/>
      <c r="J347" s="112"/>
      <c r="K347" s="112"/>
      <c r="L347" s="111"/>
    </row>
    <row r="348" ht="15" spans="1:12">
      <c r="A348" s="110"/>
      <c r="B348" s="110"/>
      <c r="C348" s="110"/>
      <c r="D348" s="111"/>
      <c r="E348" s="111"/>
      <c r="F348" s="111"/>
      <c r="G348" s="111"/>
      <c r="H348" s="111"/>
      <c r="I348" s="111"/>
      <c r="J348" s="112"/>
      <c r="K348" s="112"/>
      <c r="L348" s="111"/>
    </row>
    <row r="349" ht="15" spans="1:12">
      <c r="A349" s="110"/>
      <c r="B349" s="110"/>
      <c r="C349" s="110"/>
      <c r="D349" s="111"/>
      <c r="E349" s="111"/>
      <c r="F349" s="111"/>
      <c r="G349" s="111"/>
      <c r="H349" s="111"/>
      <c r="I349" s="111"/>
      <c r="J349" s="112"/>
      <c r="K349" s="112"/>
      <c r="L349" s="111"/>
    </row>
    <row r="350" ht="15" spans="1:12">
      <c r="A350" s="110"/>
      <c r="B350" s="110"/>
      <c r="C350" s="110"/>
      <c r="D350" s="111"/>
      <c r="E350" s="111"/>
      <c r="F350" s="111"/>
      <c r="G350" s="111"/>
      <c r="H350" s="111"/>
      <c r="I350" s="111"/>
      <c r="J350" s="112"/>
      <c r="K350" s="112"/>
      <c r="L350" s="111"/>
    </row>
    <row r="351" ht="15" spans="1:12">
      <c r="A351" s="110"/>
      <c r="B351" s="110"/>
      <c r="C351" s="110"/>
      <c r="D351" s="111"/>
      <c r="E351" s="111"/>
      <c r="F351" s="111"/>
      <c r="G351" s="111"/>
      <c r="H351" s="111"/>
      <c r="I351" s="111"/>
      <c r="J351" s="112"/>
      <c r="K351" s="112"/>
      <c r="L351" s="111"/>
    </row>
    <row r="352" ht="15" spans="1:12">
      <c r="A352" s="110"/>
      <c r="B352" s="110"/>
      <c r="C352" s="110"/>
      <c r="D352" s="111"/>
      <c r="E352" s="111"/>
      <c r="F352" s="111"/>
      <c r="G352" s="111"/>
      <c r="H352" s="111"/>
      <c r="I352" s="111"/>
      <c r="J352" s="112"/>
      <c r="K352" s="112"/>
      <c r="L352" s="111"/>
    </row>
    <row r="353" ht="15" spans="1:12">
      <c r="A353" s="110"/>
      <c r="B353" s="110"/>
      <c r="C353" s="110"/>
      <c r="D353" s="111"/>
      <c r="E353" s="111"/>
      <c r="F353" s="111"/>
      <c r="G353" s="111"/>
      <c r="H353" s="111"/>
      <c r="I353" s="111"/>
      <c r="J353" s="112"/>
      <c r="K353" s="112"/>
      <c r="L353" s="111"/>
    </row>
    <row r="354" ht="15" spans="1:12">
      <c r="A354" s="110"/>
      <c r="B354" s="110"/>
      <c r="C354" s="110"/>
      <c r="D354" s="111"/>
      <c r="E354" s="111"/>
      <c r="F354" s="111"/>
      <c r="G354" s="111"/>
      <c r="H354" s="111"/>
      <c r="I354" s="111"/>
      <c r="J354" s="112"/>
      <c r="K354" s="112"/>
      <c r="L354" s="111"/>
    </row>
    <row r="355" ht="15" spans="1:12">
      <c r="A355" s="110"/>
      <c r="B355" s="110"/>
      <c r="C355" s="110"/>
      <c r="D355" s="111"/>
      <c r="E355" s="111"/>
      <c r="F355" s="111"/>
      <c r="G355" s="111"/>
      <c r="H355" s="111"/>
      <c r="I355" s="111"/>
      <c r="J355" s="112"/>
      <c r="K355" s="112"/>
      <c r="L355" s="111"/>
    </row>
    <row r="356" ht="15" spans="1:12">
      <c r="A356" s="110"/>
      <c r="B356" s="110"/>
      <c r="C356" s="110"/>
      <c r="D356" s="111"/>
      <c r="E356" s="111"/>
      <c r="F356" s="111"/>
      <c r="G356" s="111"/>
      <c r="H356" s="111"/>
      <c r="I356" s="111"/>
      <c r="J356" s="112"/>
      <c r="K356" s="112"/>
      <c r="L356" s="111"/>
    </row>
    <row r="357" ht="15" spans="1:12">
      <c r="A357" s="110"/>
      <c r="B357" s="110"/>
      <c r="C357" s="110"/>
      <c r="D357" s="111"/>
      <c r="E357" s="111"/>
      <c r="F357" s="111"/>
      <c r="G357" s="111"/>
      <c r="H357" s="111"/>
      <c r="I357" s="111"/>
      <c r="J357" s="112"/>
      <c r="K357" s="112"/>
      <c r="L357" s="111"/>
    </row>
    <row r="358" ht="15" spans="1:12">
      <c r="A358" s="110"/>
      <c r="B358" s="110"/>
      <c r="C358" s="110"/>
      <c r="D358" s="111"/>
      <c r="E358" s="111"/>
      <c r="F358" s="111"/>
      <c r="G358" s="111"/>
      <c r="H358" s="111"/>
      <c r="I358" s="111"/>
      <c r="J358" s="112"/>
      <c r="K358" s="112"/>
      <c r="L358" s="111"/>
    </row>
    <row r="359" ht="15" spans="1:12">
      <c r="A359" s="110"/>
      <c r="B359" s="110"/>
      <c r="C359" s="110"/>
      <c r="D359" s="111"/>
      <c r="E359" s="111"/>
      <c r="F359" s="111"/>
      <c r="G359" s="111"/>
      <c r="H359" s="111"/>
      <c r="I359" s="111"/>
      <c r="J359" s="112"/>
      <c r="K359" s="112"/>
      <c r="L359" s="111"/>
    </row>
    <row r="360" ht="15" spans="1:12">
      <c r="A360" s="110"/>
      <c r="B360" s="110"/>
      <c r="C360" s="110"/>
      <c r="D360" s="111"/>
      <c r="E360" s="111"/>
      <c r="F360" s="111"/>
      <c r="G360" s="111"/>
      <c r="H360" s="111"/>
      <c r="I360" s="111"/>
      <c r="J360" s="112"/>
      <c r="K360" s="112"/>
      <c r="L360" s="111"/>
    </row>
    <row r="361" ht="15" spans="1:12">
      <c r="A361" s="110"/>
      <c r="B361" s="110"/>
      <c r="C361" s="110"/>
      <c r="D361" s="111"/>
      <c r="E361" s="111"/>
      <c r="F361" s="111"/>
      <c r="G361" s="111"/>
      <c r="H361" s="111"/>
      <c r="I361" s="111"/>
      <c r="J361" s="112"/>
      <c r="K361" s="112"/>
      <c r="L361" s="111"/>
    </row>
    <row r="362" ht="15" spans="1:12">
      <c r="A362" s="110"/>
      <c r="B362" s="110"/>
      <c r="C362" s="110"/>
      <c r="D362" s="111"/>
      <c r="E362" s="111"/>
      <c r="F362" s="111"/>
      <c r="G362" s="111"/>
      <c r="H362" s="111"/>
      <c r="I362" s="111"/>
      <c r="J362" s="112"/>
      <c r="K362" s="112"/>
      <c r="L362" s="111"/>
    </row>
    <row r="363" ht="15" spans="1:12">
      <c r="A363" s="110"/>
      <c r="B363" s="110"/>
      <c r="C363" s="110"/>
      <c r="D363" s="111"/>
      <c r="E363" s="111"/>
      <c r="F363" s="111"/>
      <c r="G363" s="111"/>
      <c r="H363" s="111"/>
      <c r="I363" s="111"/>
      <c r="J363" s="112"/>
      <c r="K363" s="112"/>
      <c r="L363" s="111"/>
    </row>
    <row r="364" ht="15" spans="1:12">
      <c r="A364" s="110"/>
      <c r="B364" s="110"/>
      <c r="C364" s="110"/>
      <c r="D364" s="111"/>
      <c r="E364" s="111"/>
      <c r="F364" s="111"/>
      <c r="G364" s="111"/>
      <c r="H364" s="111"/>
      <c r="I364" s="111"/>
      <c r="J364" s="112"/>
      <c r="K364" s="112"/>
      <c r="L364" s="111"/>
    </row>
    <row r="365" ht="15" spans="1:12">
      <c r="A365" s="110"/>
      <c r="B365" s="110"/>
      <c r="C365" s="110"/>
      <c r="D365" s="111"/>
      <c r="E365" s="111"/>
      <c r="F365" s="111"/>
      <c r="G365" s="111"/>
      <c r="H365" s="111"/>
      <c r="I365" s="111"/>
      <c r="J365" s="112"/>
      <c r="K365" s="112"/>
      <c r="L365" s="111"/>
    </row>
    <row r="366" ht="15" spans="1:12">
      <c r="A366" s="110"/>
      <c r="B366" s="110"/>
      <c r="C366" s="110"/>
      <c r="D366" s="111"/>
      <c r="E366" s="111"/>
      <c r="F366" s="111"/>
      <c r="G366" s="111"/>
      <c r="H366" s="111"/>
      <c r="I366" s="111"/>
      <c r="J366" s="112"/>
      <c r="K366" s="112"/>
      <c r="L366" s="111"/>
    </row>
    <row r="367" ht="15" spans="1:12">
      <c r="A367" s="110"/>
      <c r="B367" s="110"/>
      <c r="C367" s="110"/>
      <c r="D367" s="111"/>
      <c r="E367" s="111"/>
      <c r="F367" s="111"/>
      <c r="G367" s="111"/>
      <c r="H367" s="111"/>
      <c r="I367" s="111"/>
      <c r="J367" s="112"/>
      <c r="K367" s="112"/>
      <c r="L367" s="111"/>
    </row>
    <row r="368" ht="15" spans="1:12">
      <c r="A368" s="110"/>
      <c r="B368" s="110"/>
      <c r="C368" s="110"/>
      <c r="D368" s="111"/>
      <c r="E368" s="111"/>
      <c r="F368" s="111"/>
      <c r="G368" s="111"/>
      <c r="H368" s="111"/>
      <c r="I368" s="111"/>
      <c r="J368" s="112"/>
      <c r="K368" s="112"/>
      <c r="L368" s="111"/>
    </row>
    <row r="369" ht="15" spans="1:12">
      <c r="A369" s="110"/>
      <c r="B369" s="110"/>
      <c r="C369" s="110"/>
      <c r="D369" s="111"/>
      <c r="E369" s="111"/>
      <c r="F369" s="111"/>
      <c r="G369" s="111"/>
      <c r="H369" s="111"/>
      <c r="I369" s="111"/>
      <c r="J369" s="112"/>
      <c r="K369" s="112"/>
      <c r="L369" s="111"/>
    </row>
    <row r="370" ht="15" spans="1:12">
      <c r="A370" s="110"/>
      <c r="B370" s="110"/>
      <c r="C370" s="110"/>
      <c r="D370" s="111"/>
      <c r="E370" s="111"/>
      <c r="F370" s="111"/>
      <c r="G370" s="111"/>
      <c r="H370" s="111"/>
      <c r="I370" s="111"/>
      <c r="J370" s="112"/>
      <c r="K370" s="112"/>
      <c r="L370" s="111"/>
    </row>
    <row r="371" ht="15" spans="1:12">
      <c r="A371" s="110"/>
      <c r="B371" s="110"/>
      <c r="C371" s="110"/>
      <c r="D371" s="111"/>
      <c r="E371" s="111"/>
      <c r="F371" s="111"/>
      <c r="G371" s="111"/>
      <c r="H371" s="111"/>
      <c r="I371" s="111"/>
      <c r="J371" s="112"/>
      <c r="K371" s="112"/>
      <c r="L371" s="111"/>
    </row>
    <row r="372" ht="15" spans="1:12">
      <c r="A372" s="110"/>
      <c r="B372" s="110"/>
      <c r="C372" s="110"/>
      <c r="D372" s="111"/>
      <c r="E372" s="111"/>
      <c r="F372" s="111"/>
      <c r="G372" s="111"/>
      <c r="H372" s="111"/>
      <c r="I372" s="111"/>
      <c r="J372" s="112"/>
      <c r="K372" s="112"/>
      <c r="L372" s="111"/>
    </row>
    <row r="373" ht="15" spans="1:12">
      <c r="A373" s="110"/>
      <c r="B373" s="110"/>
      <c r="C373" s="110"/>
      <c r="D373" s="111"/>
      <c r="E373" s="111"/>
      <c r="F373" s="111"/>
      <c r="G373" s="111"/>
      <c r="H373" s="111"/>
      <c r="I373" s="111"/>
      <c r="J373" s="112"/>
      <c r="K373" s="112"/>
      <c r="L373" s="111"/>
    </row>
    <row r="374" ht="15" spans="1:12">
      <c r="A374" s="110"/>
      <c r="B374" s="110"/>
      <c r="C374" s="110"/>
      <c r="D374" s="111"/>
      <c r="E374" s="111"/>
      <c r="F374" s="111"/>
      <c r="G374" s="111"/>
      <c r="H374" s="111"/>
      <c r="I374" s="111"/>
      <c r="J374" s="112"/>
      <c r="K374" s="112"/>
      <c r="L374" s="111"/>
    </row>
    <row r="375" ht="15" spans="1:12">
      <c r="A375" s="110"/>
      <c r="B375" s="110"/>
      <c r="C375" s="110"/>
      <c r="D375" s="111"/>
      <c r="E375" s="111"/>
      <c r="F375" s="111"/>
      <c r="G375" s="111"/>
      <c r="H375" s="111"/>
      <c r="I375" s="111"/>
      <c r="J375" s="112"/>
      <c r="K375" s="112"/>
      <c r="L375" s="111"/>
    </row>
    <row r="376" ht="15" spans="1:12">
      <c r="A376" s="110"/>
      <c r="B376" s="110"/>
      <c r="C376" s="110"/>
      <c r="D376" s="111"/>
      <c r="E376" s="111"/>
      <c r="F376" s="111"/>
      <c r="G376" s="111"/>
      <c r="H376" s="111"/>
      <c r="I376" s="111"/>
      <c r="J376" s="112"/>
      <c r="K376" s="112"/>
      <c r="L376" s="111"/>
    </row>
    <row r="377" ht="15" spans="1:12">
      <c r="A377" s="110"/>
      <c r="B377" s="110"/>
      <c r="C377" s="110"/>
      <c r="D377" s="111"/>
      <c r="E377" s="111"/>
      <c r="F377" s="111"/>
      <c r="G377" s="111"/>
      <c r="H377" s="111"/>
      <c r="I377" s="111"/>
      <c r="J377" s="112"/>
      <c r="K377" s="112"/>
      <c r="L377" s="111"/>
    </row>
    <row r="378" ht="15" spans="1:12">
      <c r="A378" s="110"/>
      <c r="B378" s="110"/>
      <c r="C378" s="110"/>
      <c r="D378" s="111"/>
      <c r="E378" s="111"/>
      <c r="F378" s="111"/>
      <c r="G378" s="111"/>
      <c r="H378" s="111"/>
      <c r="I378" s="111"/>
      <c r="J378" s="112"/>
      <c r="K378" s="112"/>
      <c r="L378" s="111"/>
    </row>
    <row r="379" ht="15" spans="1:12">
      <c r="A379" s="110"/>
      <c r="B379" s="110"/>
      <c r="C379" s="110"/>
      <c r="D379" s="111"/>
      <c r="E379" s="111"/>
      <c r="F379" s="111"/>
      <c r="G379" s="111"/>
      <c r="H379" s="111"/>
      <c r="I379" s="111"/>
      <c r="J379" s="112"/>
      <c r="K379" s="112"/>
      <c r="L379" s="111"/>
    </row>
    <row r="380" ht="15" spans="1:12">
      <c r="A380" s="110"/>
      <c r="B380" s="110"/>
      <c r="C380" s="110"/>
      <c r="D380" s="111"/>
      <c r="E380" s="111"/>
      <c r="F380" s="111"/>
      <c r="G380" s="111"/>
      <c r="H380" s="111"/>
      <c r="I380" s="111"/>
      <c r="J380" s="112"/>
      <c r="K380" s="112"/>
      <c r="L380" s="111"/>
    </row>
    <row r="381" ht="15" spans="1:12">
      <c r="A381" s="110"/>
      <c r="B381" s="110"/>
      <c r="C381" s="110"/>
      <c r="D381" s="111"/>
      <c r="E381" s="111"/>
      <c r="F381" s="111"/>
      <c r="G381" s="111"/>
      <c r="H381" s="111"/>
      <c r="I381" s="111"/>
      <c r="J381" s="112"/>
      <c r="K381" s="112"/>
      <c r="L381" s="111"/>
    </row>
    <row r="382" ht="15" spans="1:12">
      <c r="A382" s="110"/>
      <c r="B382" s="110"/>
      <c r="C382" s="110"/>
      <c r="D382" s="111"/>
      <c r="E382" s="111"/>
      <c r="F382" s="111"/>
      <c r="G382" s="111"/>
      <c r="H382" s="111"/>
      <c r="I382" s="111"/>
      <c r="J382" s="112"/>
      <c r="K382" s="112"/>
      <c r="L382" s="111"/>
    </row>
    <row r="383" ht="15" spans="1:12">
      <c r="A383" s="110"/>
      <c r="B383" s="110"/>
      <c r="C383" s="110"/>
      <c r="D383" s="111"/>
      <c r="E383" s="111"/>
      <c r="F383" s="111"/>
      <c r="G383" s="111"/>
      <c r="H383" s="111"/>
      <c r="I383" s="111"/>
      <c r="J383" s="112"/>
      <c r="K383" s="112"/>
      <c r="L383" s="111"/>
    </row>
    <row r="384" ht="15" spans="1:12">
      <c r="A384" s="110"/>
      <c r="B384" s="110"/>
      <c r="C384" s="110"/>
      <c r="D384" s="111"/>
      <c r="E384" s="111"/>
      <c r="F384" s="111"/>
      <c r="G384" s="111"/>
      <c r="H384" s="111"/>
      <c r="I384" s="111"/>
      <c r="J384" s="112"/>
      <c r="K384" s="112"/>
      <c r="L384" s="111"/>
    </row>
    <row r="385" ht="15" spans="1:12">
      <c r="A385" s="110"/>
      <c r="B385" s="110"/>
      <c r="C385" s="110"/>
      <c r="D385" s="111"/>
      <c r="E385" s="111"/>
      <c r="F385" s="111"/>
      <c r="G385" s="111"/>
      <c r="H385" s="111"/>
      <c r="I385" s="111"/>
      <c r="J385" s="112"/>
      <c r="K385" s="112"/>
      <c r="L385" s="111"/>
    </row>
    <row r="386" ht="15" spans="1:12">
      <c r="A386" s="110"/>
      <c r="B386" s="110"/>
      <c r="C386" s="110"/>
      <c r="D386" s="111"/>
      <c r="E386" s="111"/>
      <c r="F386" s="111"/>
      <c r="G386" s="111"/>
      <c r="H386" s="111"/>
      <c r="I386" s="111"/>
      <c r="J386" s="112"/>
      <c r="K386" s="112"/>
      <c r="L386" s="111"/>
    </row>
    <row r="387" ht="15" spans="1:12">
      <c r="A387" s="110"/>
      <c r="B387" s="110"/>
      <c r="C387" s="110"/>
      <c r="D387" s="111"/>
      <c r="E387" s="111"/>
      <c r="F387" s="111"/>
      <c r="G387" s="111"/>
      <c r="H387" s="111"/>
      <c r="I387" s="111"/>
      <c r="J387" s="112"/>
      <c r="K387" s="112"/>
      <c r="L387" s="111"/>
    </row>
    <row r="388" ht="15" spans="1:12">
      <c r="A388" s="110"/>
      <c r="B388" s="110"/>
      <c r="C388" s="110"/>
      <c r="D388" s="111"/>
      <c r="E388" s="111"/>
      <c r="F388" s="111"/>
      <c r="G388" s="111"/>
      <c r="H388" s="111"/>
      <c r="I388" s="111"/>
      <c r="J388" s="112"/>
      <c r="K388" s="112"/>
      <c r="L388" s="111"/>
    </row>
    <row r="389" ht="15" spans="1:12">
      <c r="A389" s="110"/>
      <c r="B389" s="110"/>
      <c r="C389" s="110"/>
      <c r="D389" s="111"/>
      <c r="E389" s="111"/>
      <c r="F389" s="111"/>
      <c r="G389" s="111"/>
      <c r="H389" s="111"/>
      <c r="I389" s="111"/>
      <c r="J389" s="112"/>
      <c r="K389" s="112"/>
      <c r="L389" s="111"/>
    </row>
    <row r="390" ht="15" spans="1:12">
      <c r="A390" s="110"/>
      <c r="B390" s="110"/>
      <c r="C390" s="110"/>
      <c r="D390" s="111"/>
      <c r="E390" s="111"/>
      <c r="F390" s="111"/>
      <c r="G390" s="111"/>
      <c r="H390" s="111"/>
      <c r="I390" s="111"/>
      <c r="J390" s="112"/>
      <c r="K390" s="112"/>
      <c r="L390" s="111"/>
    </row>
    <row r="391" ht="15" spans="1:12">
      <c r="A391" s="110"/>
      <c r="B391" s="110"/>
      <c r="C391" s="110"/>
      <c r="D391" s="111"/>
      <c r="E391" s="111"/>
      <c r="F391" s="111"/>
      <c r="G391" s="111"/>
      <c r="H391" s="111"/>
      <c r="I391" s="111"/>
      <c r="J391" s="112"/>
      <c r="K391" s="112"/>
      <c r="L391" s="111"/>
    </row>
    <row r="392" ht="15" spans="1:12">
      <c r="A392" s="110"/>
      <c r="B392" s="110"/>
      <c r="C392" s="110"/>
      <c r="D392" s="111"/>
      <c r="E392" s="111"/>
      <c r="F392" s="111"/>
      <c r="G392" s="111"/>
      <c r="H392" s="111"/>
      <c r="I392" s="111"/>
      <c r="J392" s="112"/>
      <c r="K392" s="112"/>
      <c r="L392" s="111"/>
    </row>
    <row r="393" ht="15" spans="1:12">
      <c r="A393" s="110"/>
      <c r="B393" s="110"/>
      <c r="C393" s="110"/>
      <c r="D393" s="111"/>
      <c r="E393" s="111"/>
      <c r="F393" s="111"/>
      <c r="G393" s="111"/>
      <c r="H393" s="111"/>
      <c r="I393" s="111"/>
      <c r="J393" s="112"/>
      <c r="K393" s="112"/>
      <c r="L393" s="111"/>
    </row>
    <row r="394" ht="15" spans="1:12">
      <c r="A394" s="110"/>
      <c r="B394" s="110"/>
      <c r="C394" s="110"/>
      <c r="D394" s="111"/>
      <c r="E394" s="111"/>
      <c r="F394" s="111"/>
      <c r="G394" s="111"/>
      <c r="H394" s="111"/>
      <c r="I394" s="111"/>
      <c r="J394" s="112"/>
      <c r="K394" s="112"/>
      <c r="L394" s="111"/>
    </row>
    <row r="395" ht="15" spans="1:12">
      <c r="A395" s="110"/>
      <c r="B395" s="110"/>
      <c r="C395" s="110"/>
      <c r="D395" s="111"/>
      <c r="E395" s="111"/>
      <c r="F395" s="111"/>
      <c r="G395" s="111"/>
      <c r="H395" s="111"/>
      <c r="I395" s="111"/>
      <c r="J395" s="112"/>
      <c r="K395" s="112"/>
      <c r="L395" s="111"/>
    </row>
    <row r="396" ht="15" spans="1:12">
      <c r="A396" s="110"/>
      <c r="B396" s="110"/>
      <c r="C396" s="110"/>
      <c r="D396" s="111"/>
      <c r="E396" s="111"/>
      <c r="F396" s="111"/>
      <c r="G396" s="111"/>
      <c r="H396" s="111"/>
      <c r="I396" s="111"/>
      <c r="J396" s="112"/>
      <c r="K396" s="112"/>
      <c r="L396" s="111"/>
    </row>
    <row r="397" ht="15" spans="1:12">
      <c r="A397" s="110"/>
      <c r="B397" s="110"/>
      <c r="C397" s="110"/>
      <c r="D397" s="111"/>
      <c r="E397" s="111"/>
      <c r="F397" s="111"/>
      <c r="G397" s="111"/>
      <c r="H397" s="111"/>
      <c r="I397" s="111"/>
      <c r="J397" s="112"/>
      <c r="K397" s="112"/>
      <c r="L397" s="111"/>
    </row>
    <row r="398" ht="15" spans="1:12">
      <c r="A398" s="110"/>
      <c r="B398" s="110"/>
      <c r="C398" s="110"/>
      <c r="D398" s="111"/>
      <c r="E398" s="111"/>
      <c r="F398" s="111"/>
      <c r="G398" s="111"/>
      <c r="H398" s="111"/>
      <c r="I398" s="111"/>
      <c r="J398" s="112"/>
      <c r="K398" s="112"/>
      <c r="L398" s="111"/>
    </row>
    <row r="399" ht="15" spans="1:12">
      <c r="A399" s="110"/>
      <c r="B399" s="110"/>
      <c r="C399" s="110"/>
      <c r="D399" s="111"/>
      <c r="E399" s="111"/>
      <c r="F399" s="111"/>
      <c r="G399" s="111"/>
      <c r="H399" s="111"/>
      <c r="I399" s="111"/>
      <c r="J399" s="112"/>
      <c r="K399" s="112"/>
      <c r="L399" s="111"/>
    </row>
    <row r="400" ht="15" spans="1:12">
      <c r="A400" s="110"/>
      <c r="B400" s="110"/>
      <c r="C400" s="110"/>
      <c r="D400" s="111"/>
      <c r="E400" s="111"/>
      <c r="F400" s="111"/>
      <c r="G400" s="111"/>
      <c r="H400" s="111"/>
      <c r="I400" s="111"/>
      <c r="J400" s="112"/>
      <c r="K400" s="112"/>
      <c r="L400" s="111"/>
    </row>
    <row r="401" ht="15" spans="1:12">
      <c r="A401" s="110"/>
      <c r="B401" s="110"/>
      <c r="C401" s="110"/>
      <c r="D401" s="111"/>
      <c r="E401" s="111"/>
      <c r="F401" s="111"/>
      <c r="G401" s="111"/>
      <c r="H401" s="111"/>
      <c r="I401" s="111"/>
      <c r="J401" s="112"/>
      <c r="K401" s="112"/>
      <c r="L401" s="111"/>
    </row>
    <row r="402" ht="15" spans="1:12">
      <c r="A402" s="110"/>
      <c r="B402" s="110"/>
      <c r="C402" s="110"/>
      <c r="D402" s="111"/>
      <c r="E402" s="111"/>
      <c r="F402" s="111"/>
      <c r="G402" s="111"/>
      <c r="H402" s="111"/>
      <c r="I402" s="111"/>
      <c r="J402" s="112"/>
      <c r="K402" s="112"/>
      <c r="L402" s="111"/>
    </row>
    <row r="403" ht="15" spans="1:12">
      <c r="A403" s="110"/>
      <c r="B403" s="110"/>
      <c r="C403" s="110"/>
      <c r="D403" s="111"/>
      <c r="E403" s="111"/>
      <c r="F403" s="111"/>
      <c r="G403" s="111"/>
      <c r="H403" s="111"/>
      <c r="I403" s="111"/>
      <c r="J403" s="112"/>
      <c r="K403" s="112"/>
      <c r="L403" s="111"/>
    </row>
    <row r="404" ht="15" spans="1:12">
      <c r="A404" s="110"/>
      <c r="B404" s="110"/>
      <c r="C404" s="110"/>
      <c r="D404" s="111"/>
      <c r="E404" s="111"/>
      <c r="F404" s="111"/>
      <c r="G404" s="111"/>
      <c r="H404" s="111"/>
      <c r="I404" s="111"/>
      <c r="J404" s="112"/>
      <c r="K404" s="112"/>
      <c r="L404" s="111"/>
    </row>
    <row r="405" ht="15" spans="1:12">
      <c r="A405" s="110"/>
      <c r="B405" s="110"/>
      <c r="C405" s="110"/>
      <c r="D405" s="111"/>
      <c r="E405" s="111"/>
      <c r="F405" s="111"/>
      <c r="G405" s="111"/>
      <c r="H405" s="111"/>
      <c r="I405" s="111"/>
      <c r="J405" s="112"/>
      <c r="K405" s="112"/>
      <c r="L405" s="111"/>
    </row>
    <row r="406" ht="15" spans="1:12">
      <c r="A406" s="110"/>
      <c r="B406" s="110"/>
      <c r="C406" s="110"/>
      <c r="D406" s="111"/>
      <c r="E406" s="111"/>
      <c r="F406" s="111"/>
      <c r="G406" s="111"/>
      <c r="H406" s="111"/>
      <c r="I406" s="111"/>
      <c r="J406" s="112"/>
      <c r="K406" s="112"/>
      <c r="L406" s="111"/>
    </row>
    <row r="407" ht="15" spans="1:12">
      <c r="A407" s="110"/>
      <c r="B407" s="110"/>
      <c r="C407" s="110"/>
      <c r="D407" s="111"/>
      <c r="E407" s="111"/>
      <c r="F407" s="111"/>
      <c r="G407" s="111"/>
      <c r="H407" s="111"/>
      <c r="I407" s="111"/>
      <c r="J407" s="112"/>
      <c r="K407" s="112"/>
      <c r="L407" s="111"/>
    </row>
    <row r="408" ht="15" spans="1:12">
      <c r="A408" s="110"/>
      <c r="B408" s="110"/>
      <c r="C408" s="110"/>
      <c r="D408" s="111"/>
      <c r="E408" s="111"/>
      <c r="F408" s="111"/>
      <c r="G408" s="111"/>
      <c r="H408" s="111"/>
      <c r="I408" s="111"/>
      <c r="J408" s="112"/>
      <c r="K408" s="112"/>
      <c r="L408" s="111"/>
    </row>
    <row r="409" ht="15" spans="1:12">
      <c r="A409" s="110"/>
      <c r="B409" s="110"/>
      <c r="C409" s="110"/>
      <c r="D409" s="111"/>
      <c r="E409" s="111"/>
      <c r="F409" s="111"/>
      <c r="G409" s="111"/>
      <c r="H409" s="111"/>
      <c r="I409" s="111"/>
      <c r="J409" s="112"/>
      <c r="K409" s="112"/>
      <c r="L409" s="111"/>
    </row>
    <row r="410" ht="15" spans="1:12">
      <c r="A410" s="110"/>
      <c r="B410" s="110"/>
      <c r="C410" s="110"/>
      <c r="D410" s="111"/>
      <c r="E410" s="111"/>
      <c r="F410" s="111"/>
      <c r="G410" s="111"/>
      <c r="H410" s="111"/>
      <c r="I410" s="111"/>
      <c r="J410" s="112"/>
      <c r="K410" s="112"/>
      <c r="L410" s="111"/>
    </row>
    <row r="411" ht="15" spans="1:12">
      <c r="A411" s="110"/>
      <c r="B411" s="110"/>
      <c r="C411" s="110"/>
      <c r="D411" s="111"/>
      <c r="E411" s="111"/>
      <c r="F411" s="111"/>
      <c r="G411" s="111"/>
      <c r="H411" s="111"/>
      <c r="I411" s="111"/>
      <c r="J411" s="112"/>
      <c r="K411" s="112"/>
      <c r="L411" s="111"/>
    </row>
    <row r="412" ht="15" spans="1:12">
      <c r="A412" s="110"/>
      <c r="B412" s="110"/>
      <c r="C412" s="110"/>
      <c r="D412" s="111"/>
      <c r="E412" s="111"/>
      <c r="F412" s="111"/>
      <c r="G412" s="111"/>
      <c r="H412" s="111"/>
      <c r="I412" s="111"/>
      <c r="J412" s="112"/>
      <c r="K412" s="112"/>
      <c r="L412" s="111"/>
    </row>
    <row r="413" ht="15" spans="1:12">
      <c r="A413" s="110"/>
      <c r="B413" s="110"/>
      <c r="C413" s="110"/>
      <c r="D413" s="111"/>
      <c r="E413" s="111"/>
      <c r="F413" s="111"/>
      <c r="G413" s="111"/>
      <c r="H413" s="111"/>
      <c r="I413" s="111"/>
      <c r="J413" s="112"/>
      <c r="K413" s="112"/>
      <c r="L413" s="111"/>
    </row>
    <row r="414" ht="15" spans="1:12">
      <c r="A414" s="110"/>
      <c r="B414" s="110"/>
      <c r="C414" s="110"/>
      <c r="D414" s="111"/>
      <c r="E414" s="111"/>
      <c r="F414" s="111"/>
      <c r="G414" s="111"/>
      <c r="H414" s="111"/>
      <c r="I414" s="111"/>
      <c r="J414" s="112"/>
      <c r="K414" s="112"/>
      <c r="L414" s="111"/>
    </row>
    <row r="415" ht="15" spans="1:12">
      <c r="A415" s="110"/>
      <c r="B415" s="110"/>
      <c r="C415" s="110"/>
      <c r="D415" s="111"/>
      <c r="E415" s="111"/>
      <c r="F415" s="111"/>
      <c r="G415" s="111"/>
      <c r="H415" s="111"/>
      <c r="I415" s="111"/>
      <c r="J415" s="112"/>
      <c r="K415" s="112"/>
      <c r="L415" s="111"/>
    </row>
    <row r="416" ht="15" spans="1:12">
      <c r="A416" s="110"/>
      <c r="B416" s="110"/>
      <c r="C416" s="110"/>
      <c r="D416" s="111"/>
      <c r="E416" s="111"/>
      <c r="F416" s="111"/>
      <c r="G416" s="111"/>
      <c r="H416" s="111"/>
      <c r="I416" s="111"/>
      <c r="J416" s="112"/>
      <c r="K416" s="112"/>
      <c r="L416" s="111"/>
    </row>
    <row r="417" ht="15" spans="1:12">
      <c r="A417" s="110"/>
      <c r="B417" s="110"/>
      <c r="C417" s="110"/>
      <c r="D417" s="111"/>
      <c r="E417" s="111"/>
      <c r="F417" s="111"/>
      <c r="G417" s="111"/>
      <c r="H417" s="111"/>
      <c r="I417" s="111"/>
      <c r="J417" s="112"/>
      <c r="K417" s="112"/>
      <c r="L417" s="111"/>
    </row>
    <row r="418" ht="15" spans="1:12">
      <c r="A418" s="110"/>
      <c r="B418" s="110"/>
      <c r="C418" s="110"/>
      <c r="D418" s="111"/>
      <c r="E418" s="111"/>
      <c r="F418" s="111"/>
      <c r="G418" s="111"/>
      <c r="H418" s="111"/>
      <c r="I418" s="111"/>
      <c r="J418" s="112"/>
      <c r="K418" s="112"/>
      <c r="L418" s="111"/>
    </row>
    <row r="419" ht="15" spans="1:12">
      <c r="A419" s="110"/>
      <c r="B419" s="110"/>
      <c r="C419" s="110"/>
      <c r="D419" s="111"/>
      <c r="E419" s="111"/>
      <c r="F419" s="111"/>
      <c r="G419" s="111"/>
      <c r="H419" s="111"/>
      <c r="I419" s="111"/>
      <c r="J419" s="112"/>
      <c r="K419" s="112"/>
      <c r="L419" s="111"/>
    </row>
    <row r="420" ht="15" spans="1:12">
      <c r="A420" s="110"/>
      <c r="B420" s="110"/>
      <c r="C420" s="110"/>
      <c r="D420" s="111"/>
      <c r="E420" s="111"/>
      <c r="F420" s="111"/>
      <c r="G420" s="111"/>
      <c r="H420" s="111"/>
      <c r="I420" s="111"/>
      <c r="J420" s="112"/>
      <c r="K420" s="112"/>
      <c r="L420" s="111"/>
    </row>
    <row r="421" ht="15" spans="1:12">
      <c r="A421" s="110"/>
      <c r="B421" s="110"/>
      <c r="C421" s="110"/>
      <c r="D421" s="111"/>
      <c r="E421" s="111"/>
      <c r="F421" s="111"/>
      <c r="G421" s="111"/>
      <c r="H421" s="111"/>
      <c r="I421" s="111"/>
      <c r="J421" s="112"/>
      <c r="K421" s="112"/>
      <c r="L421" s="111"/>
    </row>
    <row r="422" ht="15" spans="1:12">
      <c r="A422" s="110"/>
      <c r="B422" s="110"/>
      <c r="C422" s="110"/>
      <c r="D422" s="111"/>
      <c r="E422" s="111"/>
      <c r="F422" s="111"/>
      <c r="G422" s="111"/>
      <c r="H422" s="111"/>
      <c r="I422" s="111"/>
      <c r="J422" s="112"/>
      <c r="K422" s="112"/>
      <c r="L422" s="111"/>
    </row>
    <row r="423" ht="15" spans="1:12">
      <c r="A423" s="110"/>
      <c r="B423" s="110"/>
      <c r="C423" s="110"/>
      <c r="D423" s="111"/>
      <c r="E423" s="111"/>
      <c r="F423" s="111"/>
      <c r="G423" s="111"/>
      <c r="H423" s="111"/>
      <c r="I423" s="111"/>
      <c r="J423" s="112"/>
      <c r="K423" s="112"/>
      <c r="L423" s="111"/>
    </row>
    <row r="424" ht="15" spans="1:12">
      <c r="A424" s="110"/>
      <c r="B424" s="110"/>
      <c r="C424" s="110"/>
      <c r="D424" s="111"/>
      <c r="E424" s="111"/>
      <c r="F424" s="111"/>
      <c r="G424" s="111"/>
      <c r="H424" s="111"/>
      <c r="I424" s="111"/>
      <c r="J424" s="112"/>
      <c r="K424" s="112"/>
      <c r="L424" s="111"/>
    </row>
    <row r="425" ht="15" spans="1:12">
      <c r="A425" s="110"/>
      <c r="B425" s="110"/>
      <c r="C425" s="110"/>
      <c r="D425" s="111"/>
      <c r="E425" s="111"/>
      <c r="F425" s="111"/>
      <c r="G425" s="111"/>
      <c r="H425" s="111"/>
      <c r="I425" s="111"/>
      <c r="J425" s="112"/>
      <c r="K425" s="112"/>
      <c r="L425" s="111"/>
    </row>
    <row r="426" ht="15" spans="1:12">
      <c r="A426" s="110"/>
      <c r="B426" s="110"/>
      <c r="C426" s="110"/>
      <c r="D426" s="111"/>
      <c r="E426" s="111"/>
      <c r="F426" s="111"/>
      <c r="G426" s="111"/>
      <c r="H426" s="111"/>
      <c r="I426" s="111"/>
      <c r="J426" s="112"/>
      <c r="K426" s="112"/>
      <c r="L426" s="111"/>
    </row>
    <row r="427" ht="15" spans="1:12">
      <c r="A427" s="110"/>
      <c r="B427" s="110"/>
      <c r="C427" s="110"/>
      <c r="D427" s="111"/>
      <c r="E427" s="111"/>
      <c r="F427" s="111"/>
      <c r="G427" s="111"/>
      <c r="H427" s="111"/>
      <c r="I427" s="111"/>
      <c r="J427" s="112"/>
      <c r="K427" s="112"/>
      <c r="L427" s="111"/>
    </row>
    <row r="428" ht="15" spans="1:12">
      <c r="A428" s="110"/>
      <c r="B428" s="110"/>
      <c r="C428" s="110"/>
      <c r="D428" s="111"/>
      <c r="E428" s="111"/>
      <c r="F428" s="111"/>
      <c r="G428" s="111"/>
      <c r="H428" s="111"/>
      <c r="I428" s="111"/>
      <c r="J428" s="112"/>
      <c r="K428" s="112"/>
      <c r="L428" s="111"/>
    </row>
    <row r="429" ht="15" spans="1:12">
      <c r="A429" s="110"/>
      <c r="B429" s="110"/>
      <c r="C429" s="110"/>
      <c r="D429" s="111"/>
      <c r="E429" s="111"/>
      <c r="F429" s="111"/>
      <c r="G429" s="111"/>
      <c r="H429" s="111"/>
      <c r="I429" s="111"/>
      <c r="J429" s="112"/>
      <c r="K429" s="112"/>
      <c r="L429" s="111"/>
    </row>
    <row r="430" ht="15" spans="1:12">
      <c r="A430" s="110"/>
      <c r="B430" s="110"/>
      <c r="C430" s="110"/>
      <c r="D430" s="111"/>
      <c r="E430" s="111"/>
      <c r="F430" s="111"/>
      <c r="G430" s="111"/>
      <c r="H430" s="111"/>
      <c r="I430" s="111"/>
      <c r="J430" s="112"/>
      <c r="K430" s="112"/>
      <c r="L430" s="111"/>
    </row>
    <row r="431" ht="15" spans="1:12">
      <c r="A431" s="110"/>
      <c r="B431" s="110"/>
      <c r="C431" s="110"/>
      <c r="D431" s="111"/>
      <c r="E431" s="111"/>
      <c r="F431" s="111"/>
      <c r="G431" s="111"/>
      <c r="H431" s="111"/>
      <c r="I431" s="111"/>
      <c r="J431" s="112"/>
      <c r="K431" s="112"/>
      <c r="L431" s="111"/>
    </row>
    <row r="432" ht="15" spans="1:12">
      <c r="A432" s="110"/>
      <c r="B432" s="110"/>
      <c r="C432" s="110"/>
      <c r="D432" s="111"/>
      <c r="E432" s="111"/>
      <c r="F432" s="111"/>
      <c r="G432" s="111"/>
      <c r="H432" s="111"/>
      <c r="I432" s="111"/>
      <c r="J432" s="112"/>
      <c r="K432" s="112"/>
      <c r="L432" s="111"/>
    </row>
    <row r="433" ht="15" spans="1:12">
      <c r="A433" s="110"/>
      <c r="B433" s="110"/>
      <c r="C433" s="110"/>
      <c r="D433" s="111"/>
      <c r="E433" s="111"/>
      <c r="F433" s="111"/>
      <c r="G433" s="111"/>
      <c r="H433" s="111"/>
      <c r="I433" s="111"/>
      <c r="J433" s="112"/>
      <c r="K433" s="112"/>
      <c r="L433" s="111"/>
    </row>
    <row r="434" ht="15" spans="1:12">
      <c r="A434" s="110"/>
      <c r="B434" s="110"/>
      <c r="C434" s="110"/>
      <c r="D434" s="111"/>
      <c r="E434" s="111"/>
      <c r="F434" s="111"/>
      <c r="G434" s="111"/>
      <c r="H434" s="111"/>
      <c r="I434" s="111"/>
      <c r="J434" s="112"/>
      <c r="K434" s="112"/>
      <c r="L434" s="111"/>
    </row>
    <row r="435" ht="15" spans="1:12">
      <c r="A435" s="110"/>
      <c r="B435" s="110"/>
      <c r="C435" s="110"/>
      <c r="D435" s="111"/>
      <c r="E435" s="111"/>
      <c r="F435" s="111"/>
      <c r="G435" s="111"/>
      <c r="H435" s="111"/>
      <c r="I435" s="111"/>
      <c r="J435" s="112"/>
      <c r="K435" s="112"/>
      <c r="L435" s="111"/>
    </row>
    <row r="436" ht="15" spans="1:12">
      <c r="A436" s="110"/>
      <c r="B436" s="110"/>
      <c r="C436" s="110"/>
      <c r="D436" s="111"/>
      <c r="E436" s="111"/>
      <c r="F436" s="111"/>
      <c r="G436" s="111"/>
      <c r="H436" s="111"/>
      <c r="I436" s="111"/>
      <c r="J436" s="112"/>
      <c r="K436" s="112"/>
      <c r="L436" s="111"/>
    </row>
    <row r="437" ht="15" spans="1:12">
      <c r="A437" s="110"/>
      <c r="B437" s="110"/>
      <c r="C437" s="110"/>
      <c r="D437" s="111"/>
      <c r="E437" s="111"/>
      <c r="F437" s="111"/>
      <c r="G437" s="111"/>
      <c r="H437" s="111"/>
      <c r="I437" s="111"/>
      <c r="J437" s="112"/>
      <c r="K437" s="112"/>
      <c r="L437" s="111"/>
    </row>
    <row r="438" ht="15" spans="1:12">
      <c r="A438" s="110"/>
      <c r="B438" s="110"/>
      <c r="C438" s="110"/>
      <c r="D438" s="111"/>
      <c r="E438" s="111"/>
      <c r="F438" s="111"/>
      <c r="G438" s="111"/>
      <c r="H438" s="111"/>
      <c r="I438" s="111"/>
      <c r="J438" s="112"/>
      <c r="K438" s="112"/>
      <c r="L438" s="111"/>
    </row>
    <row r="439" ht="15" spans="1:12">
      <c r="A439" s="110"/>
      <c r="B439" s="110"/>
      <c r="C439" s="110"/>
      <c r="D439" s="111"/>
      <c r="E439" s="111"/>
      <c r="F439" s="111"/>
      <c r="G439" s="111"/>
      <c r="H439" s="111"/>
      <c r="I439" s="111"/>
      <c r="J439" s="112"/>
      <c r="K439" s="112"/>
      <c r="L439" s="111"/>
    </row>
    <row r="440" ht="15" spans="1:12">
      <c r="A440" s="110"/>
      <c r="B440" s="110"/>
      <c r="C440" s="110"/>
      <c r="D440" s="111"/>
      <c r="E440" s="111"/>
      <c r="F440" s="111"/>
      <c r="G440" s="111"/>
      <c r="H440" s="111"/>
      <c r="I440" s="111"/>
      <c r="J440" s="112"/>
      <c r="K440" s="112"/>
      <c r="L440" s="111"/>
    </row>
    <row r="441" ht="15" spans="1:12">
      <c r="A441" s="110"/>
      <c r="B441" s="110"/>
      <c r="C441" s="110"/>
      <c r="D441" s="111"/>
      <c r="E441" s="111"/>
      <c r="F441" s="111"/>
      <c r="G441" s="111"/>
      <c r="H441" s="111"/>
      <c r="I441" s="111"/>
      <c r="J441" s="112"/>
      <c r="K441" s="112"/>
      <c r="L441" s="111"/>
    </row>
    <row r="442" ht="15" spans="1:12">
      <c r="A442" s="110"/>
      <c r="B442" s="110"/>
      <c r="C442" s="110"/>
      <c r="D442" s="111"/>
      <c r="E442" s="111"/>
      <c r="F442" s="111"/>
      <c r="G442" s="111"/>
      <c r="H442" s="111"/>
      <c r="I442" s="111"/>
      <c r="J442" s="112"/>
      <c r="K442" s="112"/>
      <c r="L442" s="111"/>
    </row>
    <row r="443" ht="15" spans="1:12">
      <c r="A443" s="110"/>
      <c r="B443" s="110"/>
      <c r="C443" s="110"/>
      <c r="D443" s="111"/>
      <c r="E443" s="111"/>
      <c r="F443" s="111"/>
      <c r="G443" s="111"/>
      <c r="H443" s="111"/>
      <c r="I443" s="111"/>
      <c r="J443" s="112"/>
      <c r="K443" s="112"/>
      <c r="L443" s="111"/>
    </row>
    <row r="444" ht="15" spans="1:12">
      <c r="A444" s="110"/>
      <c r="B444" s="110"/>
      <c r="C444" s="110"/>
      <c r="D444" s="111"/>
      <c r="E444" s="111"/>
      <c r="F444" s="111"/>
      <c r="G444" s="111"/>
      <c r="H444" s="111"/>
      <c r="I444" s="111"/>
      <c r="J444" s="112"/>
      <c r="K444" s="112"/>
      <c r="L444" s="111"/>
    </row>
    <row r="445" ht="15" spans="1:12">
      <c r="A445" s="110"/>
      <c r="B445" s="110"/>
      <c r="C445" s="110"/>
      <c r="D445" s="111"/>
      <c r="E445" s="111"/>
      <c r="F445" s="111"/>
      <c r="G445" s="111"/>
      <c r="H445" s="111"/>
      <c r="I445" s="111"/>
      <c r="J445" s="112"/>
      <c r="K445" s="112"/>
      <c r="L445" s="111"/>
    </row>
    <row r="446" ht="15" spans="1:12">
      <c r="A446" s="110"/>
      <c r="B446" s="110"/>
      <c r="C446" s="110"/>
      <c r="D446" s="111"/>
      <c r="E446" s="111"/>
      <c r="F446" s="111"/>
      <c r="G446" s="111"/>
      <c r="H446" s="111"/>
      <c r="I446" s="111"/>
      <c r="J446" s="112"/>
      <c r="K446" s="112"/>
      <c r="L446" s="111"/>
    </row>
    <row r="447" ht="15" spans="1:12">
      <c r="A447" s="110"/>
      <c r="B447" s="110"/>
      <c r="C447" s="110"/>
      <c r="D447" s="111"/>
      <c r="E447" s="111"/>
      <c r="F447" s="111"/>
      <c r="G447" s="111"/>
      <c r="H447" s="111"/>
      <c r="I447" s="111"/>
      <c r="J447" s="112"/>
      <c r="K447" s="112"/>
      <c r="L447" s="111"/>
    </row>
    <row r="448" ht="15" spans="1:12">
      <c r="A448" s="110"/>
      <c r="B448" s="110"/>
      <c r="C448" s="110"/>
      <c r="D448" s="111"/>
      <c r="E448" s="111"/>
      <c r="F448" s="111"/>
      <c r="G448" s="111"/>
      <c r="H448" s="111"/>
      <c r="I448" s="111"/>
      <c r="J448" s="112"/>
      <c r="K448" s="112"/>
      <c r="L448" s="111"/>
    </row>
    <row r="449" ht="15" spans="1:12">
      <c r="A449" s="110"/>
      <c r="B449" s="110"/>
      <c r="C449" s="110"/>
      <c r="D449" s="111"/>
      <c r="E449" s="111"/>
      <c r="F449" s="111"/>
      <c r="G449" s="111"/>
      <c r="H449" s="111"/>
      <c r="I449" s="111"/>
      <c r="J449" s="112"/>
      <c r="K449" s="112"/>
      <c r="L449" s="111"/>
    </row>
    <row r="450" ht="15" spans="1:12">
      <c r="A450" s="110"/>
      <c r="B450" s="110"/>
      <c r="C450" s="110"/>
      <c r="D450" s="111"/>
      <c r="E450" s="111"/>
      <c r="F450" s="111"/>
      <c r="G450" s="111"/>
      <c r="H450" s="111"/>
      <c r="I450" s="111"/>
      <c r="J450" s="112"/>
      <c r="K450" s="112"/>
      <c r="L450" s="111"/>
    </row>
    <row r="451" ht="15" spans="1:12">
      <c r="A451" s="110"/>
      <c r="B451" s="110"/>
      <c r="C451" s="110"/>
      <c r="D451" s="111"/>
      <c r="E451" s="111"/>
      <c r="F451" s="111"/>
      <c r="G451" s="111"/>
      <c r="H451" s="111"/>
      <c r="I451" s="111"/>
      <c r="J451" s="112"/>
      <c r="K451" s="112"/>
      <c r="L451" s="111"/>
    </row>
    <row r="452" ht="15" spans="1:12">
      <c r="A452" s="110"/>
      <c r="B452" s="110"/>
      <c r="C452" s="110"/>
      <c r="D452" s="111"/>
      <c r="E452" s="111"/>
      <c r="F452" s="111"/>
      <c r="G452" s="111"/>
      <c r="H452" s="111"/>
      <c r="I452" s="111"/>
      <c r="J452" s="112"/>
      <c r="K452" s="112"/>
      <c r="L452" s="111"/>
    </row>
    <row r="453" ht="15" spans="1:12">
      <c r="A453" s="110"/>
      <c r="B453" s="110"/>
      <c r="C453" s="110"/>
      <c r="D453" s="111"/>
      <c r="E453" s="111"/>
      <c r="F453" s="111"/>
      <c r="G453" s="111"/>
      <c r="H453" s="111"/>
      <c r="I453" s="111"/>
      <c r="J453" s="112"/>
      <c r="K453" s="112"/>
      <c r="L453" s="111"/>
    </row>
    <row r="454" ht="15" spans="1:12">
      <c r="A454" s="110"/>
      <c r="B454" s="110"/>
      <c r="C454" s="110"/>
      <c r="D454" s="111"/>
      <c r="E454" s="111"/>
      <c r="F454" s="111"/>
      <c r="G454" s="111"/>
      <c r="H454" s="111"/>
      <c r="I454" s="111"/>
      <c r="J454" s="112"/>
      <c r="K454" s="112"/>
      <c r="L454" s="111"/>
    </row>
    <row r="455" ht="15" spans="1:12">
      <c r="A455" s="110"/>
      <c r="B455" s="110"/>
      <c r="C455" s="110"/>
      <c r="D455" s="111"/>
      <c r="E455" s="111"/>
      <c r="F455" s="111"/>
      <c r="G455" s="111"/>
      <c r="H455" s="111"/>
      <c r="I455" s="111"/>
      <c r="J455" s="112"/>
      <c r="K455" s="112"/>
      <c r="L455" s="111"/>
    </row>
    <row r="456" ht="15" spans="1:12">
      <c r="A456" s="110"/>
      <c r="B456" s="110"/>
      <c r="C456" s="110"/>
      <c r="D456" s="111"/>
      <c r="E456" s="111"/>
      <c r="F456" s="111"/>
      <c r="G456" s="111"/>
      <c r="H456" s="111"/>
      <c r="I456" s="111"/>
      <c r="J456" s="112"/>
      <c r="K456" s="112"/>
      <c r="L456" s="111"/>
    </row>
    <row r="457" ht="15" spans="1:12">
      <c r="A457" s="110"/>
      <c r="B457" s="110"/>
      <c r="C457" s="110"/>
      <c r="D457" s="111"/>
      <c r="E457" s="111"/>
      <c r="F457" s="111"/>
      <c r="G457" s="111"/>
      <c r="H457" s="111"/>
      <c r="I457" s="111"/>
      <c r="J457" s="112"/>
      <c r="K457" s="112"/>
      <c r="L457" s="111"/>
    </row>
    <row r="458" ht="15" spans="1:12">
      <c r="A458" s="110"/>
      <c r="B458" s="110"/>
      <c r="C458" s="110"/>
      <c r="D458" s="111"/>
      <c r="E458" s="111"/>
      <c r="F458" s="111"/>
      <c r="G458" s="111"/>
      <c r="H458" s="111"/>
      <c r="I458" s="111"/>
      <c r="J458" s="112"/>
      <c r="K458" s="112"/>
      <c r="L458" s="111"/>
    </row>
    <row r="459" ht="15" spans="1:12">
      <c r="A459" s="110"/>
      <c r="B459" s="110"/>
      <c r="C459" s="110"/>
      <c r="D459" s="111"/>
      <c r="E459" s="111"/>
      <c r="F459" s="111"/>
      <c r="G459" s="111"/>
      <c r="H459" s="111"/>
      <c r="I459" s="111"/>
      <c r="J459" s="112"/>
      <c r="K459" s="112"/>
      <c r="L459" s="111"/>
    </row>
    <row r="460" ht="15" spans="1:12">
      <c r="A460" s="110"/>
      <c r="B460" s="110"/>
      <c r="C460" s="110"/>
      <c r="D460" s="111"/>
      <c r="E460" s="111"/>
      <c r="F460" s="111"/>
      <c r="G460" s="111"/>
      <c r="H460" s="111"/>
      <c r="I460" s="111"/>
      <c r="J460" s="112"/>
      <c r="K460" s="112"/>
      <c r="L460" s="111"/>
    </row>
    <row r="461" ht="15" spans="1:12">
      <c r="A461" s="110"/>
      <c r="B461" s="110"/>
      <c r="C461" s="110"/>
      <c r="D461" s="111"/>
      <c r="E461" s="111"/>
      <c r="F461" s="111"/>
      <c r="G461" s="111"/>
      <c r="H461" s="111"/>
      <c r="I461" s="111"/>
      <c r="J461" s="112"/>
      <c r="K461" s="112"/>
      <c r="L461" s="111"/>
    </row>
    <row r="462" ht="15" spans="1:12">
      <c r="A462" s="110"/>
      <c r="B462" s="110"/>
      <c r="C462" s="110"/>
      <c r="D462" s="111"/>
      <c r="E462" s="111"/>
      <c r="F462" s="111"/>
      <c r="G462" s="111"/>
      <c r="H462" s="111"/>
      <c r="I462" s="111"/>
      <c r="J462" s="112"/>
      <c r="K462" s="112"/>
      <c r="L462" s="111"/>
    </row>
    <row r="463" ht="15" spans="1:12">
      <c r="A463" s="110"/>
      <c r="B463" s="110"/>
      <c r="C463" s="110"/>
      <c r="D463" s="111"/>
      <c r="E463" s="111"/>
      <c r="F463" s="111"/>
      <c r="G463" s="111"/>
      <c r="H463" s="111"/>
      <c r="I463" s="111"/>
      <c r="J463" s="112"/>
      <c r="K463" s="112"/>
      <c r="L463" s="111"/>
    </row>
    <row r="464" ht="15" spans="1:12">
      <c r="A464" s="110"/>
      <c r="B464" s="110"/>
      <c r="C464" s="110"/>
      <c r="D464" s="111"/>
      <c r="E464" s="111"/>
      <c r="F464" s="111"/>
      <c r="G464" s="111"/>
      <c r="H464" s="111"/>
      <c r="I464" s="111"/>
      <c r="J464" s="112"/>
      <c r="K464" s="112"/>
      <c r="L464" s="111"/>
    </row>
    <row r="465" ht="15" spans="1:12">
      <c r="A465" s="110"/>
      <c r="B465" s="110"/>
      <c r="C465" s="110"/>
      <c r="D465" s="111"/>
      <c r="E465" s="111"/>
      <c r="F465" s="111"/>
      <c r="G465" s="111"/>
      <c r="H465" s="111"/>
      <c r="I465" s="111"/>
      <c r="J465" s="112"/>
      <c r="K465" s="112"/>
      <c r="L465" s="111"/>
    </row>
    <row r="466" ht="15" spans="1:12">
      <c r="A466" s="110"/>
      <c r="B466" s="110"/>
      <c r="C466" s="110"/>
      <c r="D466" s="111"/>
      <c r="E466" s="111"/>
      <c r="F466" s="111"/>
      <c r="G466" s="111"/>
      <c r="H466" s="111"/>
      <c r="I466" s="111"/>
      <c r="J466" s="112"/>
      <c r="K466" s="112"/>
      <c r="L466" s="111"/>
    </row>
    <row r="467" ht="15" spans="1:12">
      <c r="A467" s="110"/>
      <c r="B467" s="110"/>
      <c r="C467" s="110"/>
      <c r="D467" s="111"/>
      <c r="E467" s="111"/>
      <c r="F467" s="111"/>
      <c r="G467" s="111"/>
      <c r="H467" s="111"/>
      <c r="I467" s="111"/>
      <c r="J467" s="112"/>
      <c r="K467" s="112"/>
      <c r="L467" s="111"/>
    </row>
    <row r="468" ht="15" spans="1:12">
      <c r="A468" s="110"/>
      <c r="B468" s="110"/>
      <c r="C468" s="110"/>
      <c r="D468" s="111"/>
      <c r="E468" s="111"/>
      <c r="F468" s="111"/>
      <c r="G468" s="111"/>
      <c r="H468" s="111"/>
      <c r="I468" s="111"/>
      <c r="J468" s="112"/>
      <c r="K468" s="112"/>
      <c r="L468" s="111"/>
    </row>
    <row r="469" ht="15" spans="1:12">
      <c r="A469" s="110"/>
      <c r="B469" s="110"/>
      <c r="C469" s="110"/>
      <c r="D469" s="111"/>
      <c r="E469" s="111"/>
      <c r="F469" s="111"/>
      <c r="G469" s="111"/>
      <c r="H469" s="111"/>
      <c r="I469" s="111"/>
      <c r="J469" s="112"/>
      <c r="K469" s="112"/>
      <c r="L469" s="111"/>
    </row>
    <row r="470" ht="15" spans="1:12">
      <c r="A470" s="110"/>
      <c r="B470" s="110"/>
      <c r="C470" s="110"/>
      <c r="D470" s="111"/>
      <c r="E470" s="111"/>
      <c r="F470" s="111"/>
      <c r="G470" s="111"/>
      <c r="H470" s="111"/>
      <c r="I470" s="111"/>
      <c r="J470" s="112"/>
      <c r="K470" s="112"/>
      <c r="L470" s="111"/>
    </row>
    <row r="471" ht="15" spans="1:12">
      <c r="A471" s="110"/>
      <c r="B471" s="110"/>
      <c r="C471" s="110"/>
      <c r="D471" s="111"/>
      <c r="E471" s="111"/>
      <c r="F471" s="111"/>
      <c r="G471" s="111"/>
      <c r="H471" s="111"/>
      <c r="I471" s="111"/>
      <c r="J471" s="112"/>
      <c r="K471" s="112"/>
      <c r="L471" s="111"/>
    </row>
    <row r="472" ht="15" spans="1:12">
      <c r="A472" s="110"/>
      <c r="B472" s="110"/>
      <c r="C472" s="110"/>
      <c r="D472" s="111"/>
      <c r="E472" s="111"/>
      <c r="F472" s="111"/>
      <c r="G472" s="111"/>
      <c r="H472" s="111"/>
      <c r="I472" s="111"/>
      <c r="J472" s="112"/>
      <c r="K472" s="112"/>
      <c r="L472" s="111"/>
    </row>
    <row r="473" ht="15" spans="1:12">
      <c r="A473" s="110"/>
      <c r="B473" s="110"/>
      <c r="C473" s="110"/>
      <c r="D473" s="111"/>
      <c r="E473" s="111"/>
      <c r="F473" s="111"/>
      <c r="G473" s="111"/>
      <c r="H473" s="111"/>
      <c r="I473" s="111"/>
      <c r="J473" s="112"/>
      <c r="K473" s="112"/>
      <c r="L473" s="111"/>
    </row>
    <row r="474" ht="15" spans="1:12">
      <c r="A474" s="110"/>
      <c r="B474" s="110"/>
      <c r="C474" s="110"/>
      <c r="D474" s="111"/>
      <c r="E474" s="111"/>
      <c r="F474" s="111"/>
      <c r="G474" s="111"/>
      <c r="H474" s="111"/>
      <c r="I474" s="111"/>
      <c r="J474" s="112"/>
      <c r="K474" s="112"/>
      <c r="L474" s="111"/>
    </row>
    <row r="475" ht="15" spans="1:12">
      <c r="A475" s="110"/>
      <c r="B475" s="110"/>
      <c r="C475" s="110"/>
      <c r="D475" s="111"/>
      <c r="E475" s="111"/>
      <c r="F475" s="111"/>
      <c r="G475" s="111"/>
      <c r="H475" s="111"/>
      <c r="I475" s="111"/>
      <c r="J475" s="112"/>
      <c r="K475" s="112"/>
      <c r="L475" s="111"/>
    </row>
    <row r="476" ht="15" spans="1:12">
      <c r="A476" s="110"/>
      <c r="B476" s="110"/>
      <c r="C476" s="110"/>
      <c r="D476" s="111"/>
      <c r="E476" s="111"/>
      <c r="F476" s="111"/>
      <c r="G476" s="111"/>
      <c r="H476" s="111"/>
      <c r="I476" s="111"/>
      <c r="J476" s="112"/>
      <c r="K476" s="112"/>
      <c r="L476" s="111"/>
    </row>
    <row r="477" ht="15" spans="1:12">
      <c r="A477" s="110"/>
      <c r="B477" s="110"/>
      <c r="C477" s="110"/>
      <c r="D477" s="111"/>
      <c r="E477" s="111"/>
      <c r="F477" s="111"/>
      <c r="G477" s="111"/>
      <c r="H477" s="111"/>
      <c r="I477" s="111"/>
      <c r="J477" s="112"/>
      <c r="K477" s="112"/>
      <c r="L477" s="111"/>
    </row>
    <row r="478" ht="15" spans="1:12">
      <c r="A478" s="110"/>
      <c r="B478" s="110"/>
      <c r="C478" s="110"/>
      <c r="D478" s="111"/>
      <c r="E478" s="111"/>
      <c r="F478" s="111"/>
      <c r="G478" s="111"/>
      <c r="H478" s="111"/>
      <c r="I478" s="111"/>
      <c r="J478" s="112"/>
      <c r="K478" s="112"/>
      <c r="L478" s="111"/>
    </row>
    <row r="479" ht="15" spans="1:12">
      <c r="A479" s="110"/>
      <c r="B479" s="110"/>
      <c r="C479" s="110"/>
      <c r="D479" s="111"/>
      <c r="E479" s="111"/>
      <c r="F479" s="111"/>
      <c r="G479" s="111"/>
      <c r="H479" s="111"/>
      <c r="I479" s="111"/>
      <c r="J479" s="112"/>
      <c r="K479" s="112"/>
      <c r="L479" s="111"/>
    </row>
    <row r="480" ht="15" spans="1:12">
      <c r="A480" s="110"/>
      <c r="B480" s="110"/>
      <c r="C480" s="110"/>
      <c r="D480" s="111"/>
      <c r="E480" s="111"/>
      <c r="F480" s="111"/>
      <c r="G480" s="111"/>
      <c r="H480" s="111"/>
      <c r="I480" s="111"/>
      <c r="J480" s="112"/>
      <c r="K480" s="112"/>
      <c r="L480" s="111"/>
    </row>
    <row r="481" ht="15" spans="1:12">
      <c r="A481" s="110"/>
      <c r="B481" s="110"/>
      <c r="C481" s="110"/>
      <c r="D481" s="111"/>
      <c r="E481" s="111"/>
      <c r="F481" s="111"/>
      <c r="G481" s="111"/>
      <c r="H481" s="111"/>
      <c r="I481" s="111"/>
      <c r="J481" s="112"/>
      <c r="K481" s="112"/>
      <c r="L481" s="111"/>
    </row>
    <row r="482" ht="15" spans="1:12">
      <c r="A482" s="110"/>
      <c r="B482" s="110"/>
      <c r="C482" s="110"/>
      <c r="D482" s="111"/>
      <c r="E482" s="111"/>
      <c r="F482" s="111"/>
      <c r="G482" s="111"/>
      <c r="H482" s="111"/>
      <c r="I482" s="111"/>
      <c r="J482" s="112"/>
      <c r="K482" s="112"/>
      <c r="L482" s="111"/>
    </row>
    <row r="483" ht="15" spans="1:12">
      <c r="A483" s="110"/>
      <c r="B483" s="110"/>
      <c r="C483" s="110"/>
      <c r="D483" s="111"/>
      <c r="E483" s="111"/>
      <c r="F483" s="111"/>
      <c r="G483" s="111"/>
      <c r="H483" s="111"/>
      <c r="I483" s="111"/>
      <c r="J483" s="112"/>
      <c r="K483" s="112"/>
      <c r="L483" s="111"/>
    </row>
    <row r="484" ht="15" spans="1:12">
      <c r="A484" s="110"/>
      <c r="B484" s="110"/>
      <c r="C484" s="110"/>
      <c r="D484" s="111"/>
      <c r="E484" s="111"/>
      <c r="F484" s="111"/>
      <c r="G484" s="111"/>
      <c r="H484" s="111"/>
      <c r="I484" s="111"/>
      <c r="J484" s="112"/>
      <c r="K484" s="112"/>
      <c r="L484" s="111"/>
    </row>
    <row r="485" ht="15" spans="1:12">
      <c r="A485" s="110"/>
      <c r="B485" s="110"/>
      <c r="C485" s="110"/>
      <c r="D485" s="111"/>
      <c r="E485" s="111"/>
      <c r="F485" s="111"/>
      <c r="G485" s="111"/>
      <c r="H485" s="111"/>
      <c r="I485" s="111"/>
      <c r="J485" s="112"/>
      <c r="K485" s="112"/>
      <c r="L485" s="111"/>
    </row>
    <row r="486" ht="15" spans="1:12">
      <c r="A486" s="110"/>
      <c r="B486" s="110"/>
      <c r="C486" s="110"/>
      <c r="D486" s="111"/>
      <c r="E486" s="111"/>
      <c r="F486" s="111"/>
      <c r="G486" s="111"/>
      <c r="H486" s="111"/>
      <c r="I486" s="111"/>
      <c r="J486" s="112"/>
      <c r="K486" s="112"/>
      <c r="L486" s="111"/>
    </row>
    <row r="487" ht="15" spans="1:12">
      <c r="A487" s="110"/>
      <c r="B487" s="110"/>
      <c r="C487" s="110"/>
      <c r="D487" s="111"/>
      <c r="E487" s="111"/>
      <c r="F487" s="111"/>
      <c r="G487" s="111"/>
      <c r="H487" s="111"/>
      <c r="I487" s="111"/>
      <c r="J487" s="112"/>
      <c r="K487" s="112"/>
      <c r="L487" s="111"/>
    </row>
    <row r="488" ht="15" spans="1:12">
      <c r="A488" s="110"/>
      <c r="B488" s="110"/>
      <c r="C488" s="110"/>
      <c r="D488" s="111"/>
      <c r="E488" s="111"/>
      <c r="F488" s="111"/>
      <c r="G488" s="111"/>
      <c r="H488" s="111"/>
      <c r="I488" s="111"/>
      <c r="J488" s="112"/>
      <c r="K488" s="112"/>
      <c r="L488" s="111"/>
    </row>
    <row r="489" ht="15" spans="1:12">
      <c r="A489" s="110"/>
      <c r="B489" s="110"/>
      <c r="C489" s="110"/>
      <c r="D489" s="111"/>
      <c r="E489" s="111"/>
      <c r="F489" s="111"/>
      <c r="G489" s="111"/>
      <c r="H489" s="111"/>
      <c r="I489" s="111"/>
      <c r="J489" s="112"/>
      <c r="K489" s="112"/>
      <c r="L489" s="111"/>
    </row>
    <row r="490" ht="15" spans="1:12">
      <c r="A490" s="110"/>
      <c r="B490" s="110"/>
      <c r="C490" s="110"/>
      <c r="D490" s="111"/>
      <c r="E490" s="111"/>
      <c r="F490" s="111"/>
      <c r="G490" s="111"/>
      <c r="H490" s="111"/>
      <c r="I490" s="111"/>
      <c r="J490" s="112"/>
      <c r="K490" s="112"/>
      <c r="L490" s="111"/>
    </row>
    <row r="491" ht="15" spans="1:12">
      <c r="A491" s="110"/>
      <c r="B491" s="110"/>
      <c r="C491" s="110"/>
      <c r="D491" s="111"/>
      <c r="E491" s="111"/>
      <c r="F491" s="111"/>
      <c r="G491" s="111"/>
      <c r="H491" s="111"/>
      <c r="I491" s="111"/>
      <c r="J491" s="112"/>
      <c r="K491" s="112"/>
      <c r="L491" s="111"/>
    </row>
    <row r="492" ht="15" spans="1:12">
      <c r="A492" s="110"/>
      <c r="B492" s="110"/>
      <c r="C492" s="110"/>
      <c r="D492" s="111"/>
      <c r="E492" s="111"/>
      <c r="F492" s="111"/>
      <c r="G492" s="111"/>
      <c r="H492" s="111"/>
      <c r="I492" s="111"/>
      <c r="J492" s="112"/>
      <c r="K492" s="112"/>
      <c r="L492" s="111"/>
    </row>
    <row r="493" ht="15" spans="1:12">
      <c r="A493" s="110"/>
      <c r="B493" s="110"/>
      <c r="C493" s="110"/>
      <c r="D493" s="111"/>
      <c r="E493" s="111"/>
      <c r="F493" s="111"/>
      <c r="G493" s="111"/>
      <c r="H493" s="111"/>
      <c r="I493" s="111"/>
      <c r="J493" s="112"/>
      <c r="K493" s="112"/>
      <c r="L493" s="111"/>
    </row>
    <row r="494" ht="15" spans="1:12">
      <c r="A494" s="110"/>
      <c r="B494" s="110"/>
      <c r="C494" s="110"/>
      <c r="D494" s="111"/>
      <c r="E494" s="111"/>
      <c r="F494" s="111"/>
      <c r="G494" s="111"/>
      <c r="H494" s="111"/>
      <c r="I494" s="111"/>
      <c r="J494" s="112"/>
      <c r="K494" s="112"/>
      <c r="L494" s="111"/>
    </row>
    <row r="495" ht="15" spans="1:12">
      <c r="A495" s="110"/>
      <c r="B495" s="110"/>
      <c r="C495" s="110"/>
      <c r="D495" s="111"/>
      <c r="E495" s="111"/>
      <c r="F495" s="111"/>
      <c r="G495" s="111"/>
      <c r="H495" s="111"/>
      <c r="I495" s="111"/>
      <c r="J495" s="112"/>
      <c r="K495" s="112"/>
      <c r="L495" s="111"/>
    </row>
    <row r="496" ht="15" spans="1:12">
      <c r="A496" s="110"/>
      <c r="B496" s="110"/>
      <c r="C496" s="110"/>
      <c r="D496" s="111"/>
      <c r="E496" s="111"/>
      <c r="F496" s="111"/>
      <c r="G496" s="111"/>
      <c r="H496" s="111"/>
      <c r="I496" s="111"/>
      <c r="J496" s="112"/>
      <c r="K496" s="112"/>
      <c r="L496" s="111"/>
    </row>
    <row r="497" ht="15" spans="1:12">
      <c r="A497" s="110"/>
      <c r="B497" s="110"/>
      <c r="C497" s="110"/>
      <c r="D497" s="111"/>
      <c r="E497" s="111"/>
      <c r="F497" s="111"/>
      <c r="G497" s="111"/>
      <c r="H497" s="111"/>
      <c r="I497" s="111"/>
      <c r="J497" s="112"/>
      <c r="K497" s="112"/>
      <c r="L497" s="111"/>
    </row>
    <row r="498" ht="15" spans="1:12">
      <c r="A498" s="110"/>
      <c r="B498" s="110"/>
      <c r="C498" s="110"/>
      <c r="D498" s="111"/>
      <c r="E498" s="111"/>
      <c r="F498" s="111"/>
      <c r="G498" s="111"/>
      <c r="H498" s="111"/>
      <c r="I498" s="111"/>
      <c r="J498" s="112"/>
      <c r="K498" s="112"/>
      <c r="L498" s="111"/>
    </row>
    <row r="499" ht="15" spans="1:12">
      <c r="A499" s="110"/>
      <c r="B499" s="110"/>
      <c r="C499" s="110"/>
      <c r="D499" s="111"/>
      <c r="E499" s="111"/>
      <c r="F499" s="111"/>
      <c r="G499" s="111"/>
      <c r="H499" s="111"/>
      <c r="I499" s="111"/>
      <c r="J499" s="112"/>
      <c r="K499" s="112"/>
      <c r="L499" s="111"/>
    </row>
    <row r="500" ht="15" spans="1:12">
      <c r="A500" s="110"/>
      <c r="B500" s="110"/>
      <c r="C500" s="110"/>
      <c r="D500" s="111"/>
      <c r="E500" s="111"/>
      <c r="F500" s="111"/>
      <c r="G500" s="111"/>
      <c r="H500" s="111"/>
      <c r="I500" s="111"/>
      <c r="J500" s="112"/>
      <c r="K500" s="112"/>
      <c r="L500" s="111"/>
    </row>
    <row r="501" ht="15" spans="1:12">
      <c r="A501" s="110"/>
      <c r="B501" s="110"/>
      <c r="C501" s="110"/>
      <c r="D501" s="111"/>
      <c r="E501" s="111"/>
      <c r="F501" s="111"/>
      <c r="G501" s="111"/>
      <c r="H501" s="111"/>
      <c r="I501" s="111"/>
      <c r="J501" s="112"/>
      <c r="K501" s="112"/>
      <c r="L501" s="111"/>
    </row>
    <row r="502" ht="15" spans="1:12">
      <c r="A502" s="110"/>
      <c r="B502" s="110"/>
      <c r="C502" s="110"/>
      <c r="D502" s="111"/>
      <c r="E502" s="111"/>
      <c r="F502" s="111"/>
      <c r="G502" s="111"/>
      <c r="H502" s="111"/>
      <c r="I502" s="111"/>
      <c r="J502" s="112"/>
      <c r="K502" s="112"/>
      <c r="L502" s="111"/>
    </row>
    <row r="503" ht="15" spans="1:12">
      <c r="A503" s="110"/>
      <c r="B503" s="110"/>
      <c r="C503" s="110"/>
      <c r="D503" s="111"/>
      <c r="E503" s="111"/>
      <c r="F503" s="111"/>
      <c r="G503" s="111"/>
      <c r="H503" s="111"/>
      <c r="I503" s="111"/>
      <c r="J503" s="112"/>
      <c r="K503" s="112"/>
      <c r="L503" s="111"/>
    </row>
    <row r="504" ht="15" spans="1:12">
      <c r="A504" s="110"/>
      <c r="B504" s="110"/>
      <c r="C504" s="110"/>
      <c r="D504" s="111"/>
      <c r="E504" s="111"/>
      <c r="F504" s="111"/>
      <c r="G504" s="111"/>
      <c r="H504" s="111"/>
      <c r="I504" s="111"/>
      <c r="J504" s="112"/>
      <c r="K504" s="112"/>
      <c r="L504" s="111"/>
    </row>
    <row r="505" ht="15" spans="1:12">
      <c r="A505" s="110"/>
      <c r="B505" s="110"/>
      <c r="C505" s="110"/>
      <c r="D505" s="111"/>
      <c r="E505" s="111"/>
      <c r="F505" s="111"/>
      <c r="G505" s="111"/>
      <c r="H505" s="111"/>
      <c r="I505" s="111"/>
      <c r="J505" s="112"/>
      <c r="K505" s="112"/>
      <c r="L505" s="111"/>
    </row>
    <row r="506" ht="15" spans="1:12">
      <c r="A506" s="110"/>
      <c r="B506" s="110"/>
      <c r="C506" s="110"/>
      <c r="D506" s="111"/>
      <c r="E506" s="111"/>
      <c r="F506" s="111"/>
      <c r="G506" s="111"/>
      <c r="H506" s="111"/>
      <c r="I506" s="111"/>
      <c r="J506" s="112"/>
      <c r="K506" s="112"/>
      <c r="L506" s="111"/>
    </row>
    <row r="507" ht="15" spans="1:12">
      <c r="A507" s="110"/>
      <c r="B507" s="110"/>
      <c r="C507" s="110"/>
      <c r="D507" s="111"/>
      <c r="E507" s="111"/>
      <c r="F507" s="111"/>
      <c r="G507" s="111"/>
      <c r="H507" s="111"/>
      <c r="I507" s="111"/>
      <c r="J507" s="112"/>
      <c r="K507" s="112"/>
      <c r="L507" s="111"/>
    </row>
    <row r="508" ht="15" spans="1:12">
      <c r="A508" s="110"/>
      <c r="B508" s="110"/>
      <c r="C508" s="110"/>
      <c r="D508" s="111"/>
      <c r="E508" s="111"/>
      <c r="F508" s="111"/>
      <c r="G508" s="111"/>
      <c r="H508" s="111"/>
      <c r="I508" s="111"/>
      <c r="J508" s="112"/>
      <c r="K508" s="112"/>
      <c r="L508" s="111"/>
    </row>
    <row r="509" ht="15" spans="1:12">
      <c r="A509" s="110"/>
      <c r="B509" s="110"/>
      <c r="C509" s="110"/>
      <c r="D509" s="111"/>
      <c r="E509" s="111"/>
      <c r="F509" s="111"/>
      <c r="G509" s="111"/>
      <c r="H509" s="111"/>
      <c r="I509" s="111"/>
      <c r="J509" s="112"/>
      <c r="K509" s="112"/>
      <c r="L509" s="111"/>
    </row>
    <row r="510" ht="15" spans="1:12">
      <c r="A510" s="110"/>
      <c r="B510" s="110"/>
      <c r="C510" s="110"/>
      <c r="D510" s="111"/>
      <c r="E510" s="111"/>
      <c r="F510" s="111"/>
      <c r="G510" s="111"/>
      <c r="H510" s="111"/>
      <c r="I510" s="111"/>
      <c r="J510" s="112"/>
      <c r="K510" s="112"/>
      <c r="L510" s="111"/>
    </row>
    <row r="511" ht="15" spans="1:12">
      <c r="A511" s="110"/>
      <c r="B511" s="110"/>
      <c r="C511" s="110"/>
      <c r="D511" s="111"/>
      <c r="E511" s="111"/>
      <c r="F511" s="111"/>
      <c r="G511" s="111"/>
      <c r="H511" s="111"/>
      <c r="I511" s="111"/>
      <c r="J511" s="112"/>
      <c r="K511" s="112"/>
      <c r="L511" s="111"/>
    </row>
    <row r="512" ht="15" spans="1:12">
      <c r="A512" s="110"/>
      <c r="B512" s="110"/>
      <c r="C512" s="110"/>
      <c r="D512" s="111"/>
      <c r="E512" s="111"/>
      <c r="F512" s="111"/>
      <c r="G512" s="111"/>
      <c r="H512" s="111"/>
      <c r="I512" s="111"/>
      <c r="J512" s="112"/>
      <c r="K512" s="112"/>
      <c r="L512" s="111"/>
    </row>
    <row r="513" ht="15" spans="1:12">
      <c r="A513" s="110"/>
      <c r="B513" s="110"/>
      <c r="C513" s="110"/>
      <c r="D513" s="111"/>
      <c r="E513" s="111"/>
      <c r="F513" s="111"/>
      <c r="G513" s="111"/>
      <c r="H513" s="111"/>
      <c r="I513" s="111"/>
      <c r="J513" s="112"/>
      <c r="K513" s="112"/>
      <c r="L513" s="111"/>
    </row>
    <row r="514" ht="15" spans="1:12">
      <c r="A514" s="110"/>
      <c r="B514" s="110"/>
      <c r="C514" s="110"/>
      <c r="D514" s="111"/>
      <c r="E514" s="111"/>
      <c r="F514" s="111"/>
      <c r="G514" s="111"/>
      <c r="H514" s="111"/>
      <c r="I514" s="111"/>
      <c r="J514" s="112"/>
      <c r="K514" s="112"/>
      <c r="L514" s="111"/>
    </row>
    <row r="515" ht="15" spans="1:12">
      <c r="A515" s="110"/>
      <c r="B515" s="110"/>
      <c r="C515" s="110"/>
      <c r="D515" s="111"/>
      <c r="E515" s="111"/>
      <c r="F515" s="111"/>
      <c r="G515" s="111"/>
      <c r="H515" s="111"/>
      <c r="I515" s="111"/>
      <c r="J515" s="112"/>
      <c r="K515" s="112"/>
      <c r="L515" s="111"/>
    </row>
    <row r="516" ht="15" spans="1:12">
      <c r="A516" s="110"/>
      <c r="B516" s="110"/>
      <c r="C516" s="110"/>
      <c r="D516" s="111"/>
      <c r="E516" s="111"/>
      <c r="F516" s="111"/>
      <c r="G516" s="111"/>
      <c r="H516" s="111"/>
      <c r="I516" s="111"/>
      <c r="J516" s="112"/>
      <c r="K516" s="112"/>
      <c r="L516" s="111"/>
    </row>
    <row r="517" ht="15" spans="1:12">
      <c r="A517" s="110"/>
      <c r="B517" s="110"/>
      <c r="C517" s="110"/>
      <c r="D517" s="111"/>
      <c r="E517" s="111"/>
      <c r="F517" s="111"/>
      <c r="G517" s="111"/>
      <c r="H517" s="111"/>
      <c r="I517" s="111"/>
      <c r="J517" s="112"/>
      <c r="K517" s="112"/>
      <c r="L517" s="111"/>
    </row>
    <row r="518" ht="15" spans="1:12">
      <c r="A518" s="110"/>
      <c r="B518" s="110"/>
      <c r="C518" s="110"/>
      <c r="D518" s="111"/>
      <c r="E518" s="111"/>
      <c r="F518" s="111"/>
      <c r="G518" s="111"/>
      <c r="H518" s="111"/>
      <c r="I518" s="111"/>
      <c r="J518" s="112"/>
      <c r="K518" s="112"/>
      <c r="L518" s="111"/>
    </row>
    <row r="519" ht="15" spans="1:12">
      <c r="A519" s="110"/>
      <c r="B519" s="110"/>
      <c r="C519" s="110"/>
      <c r="D519" s="111"/>
      <c r="E519" s="111"/>
      <c r="F519" s="111"/>
      <c r="G519" s="111"/>
      <c r="H519" s="111"/>
      <c r="I519" s="111"/>
      <c r="J519" s="112"/>
      <c r="K519" s="112"/>
      <c r="L519" s="111"/>
    </row>
    <row r="520" ht="15" spans="1:12">
      <c r="A520" s="110"/>
      <c r="B520" s="110"/>
      <c r="C520" s="110"/>
      <c r="D520" s="111"/>
      <c r="E520" s="111"/>
      <c r="F520" s="111"/>
      <c r="G520" s="111"/>
      <c r="H520" s="111"/>
      <c r="I520" s="111"/>
      <c r="J520" s="112"/>
      <c r="K520" s="112"/>
      <c r="L520" s="111"/>
    </row>
    <row r="521" ht="15" spans="1:12">
      <c r="A521" s="110"/>
      <c r="B521" s="110"/>
      <c r="C521" s="110"/>
      <c r="D521" s="111"/>
      <c r="E521" s="111"/>
      <c r="F521" s="111"/>
      <c r="G521" s="111"/>
      <c r="H521" s="111"/>
      <c r="I521" s="111"/>
      <c r="J521" s="112"/>
      <c r="K521" s="112"/>
      <c r="L521" s="111"/>
    </row>
    <row r="522" ht="15" spans="1:12">
      <c r="A522" s="110"/>
      <c r="B522" s="110"/>
      <c r="C522" s="110"/>
      <c r="D522" s="111"/>
      <c r="E522" s="111"/>
      <c r="F522" s="111"/>
      <c r="G522" s="111"/>
      <c r="H522" s="111"/>
      <c r="I522" s="111"/>
      <c r="J522" s="112"/>
      <c r="K522" s="112"/>
      <c r="L522" s="111"/>
    </row>
    <row r="523" ht="15" spans="1:12">
      <c r="A523" s="110"/>
      <c r="B523" s="110"/>
      <c r="C523" s="110"/>
      <c r="D523" s="111"/>
      <c r="E523" s="111"/>
      <c r="F523" s="111"/>
      <c r="G523" s="111"/>
      <c r="H523" s="111"/>
      <c r="I523" s="111"/>
      <c r="J523" s="112"/>
      <c r="K523" s="112"/>
      <c r="L523" s="111"/>
    </row>
    <row r="524" ht="15" spans="1:12">
      <c r="A524" s="110"/>
      <c r="B524" s="110"/>
      <c r="C524" s="110"/>
      <c r="D524" s="111"/>
      <c r="E524" s="111"/>
      <c r="F524" s="111"/>
      <c r="G524" s="111"/>
      <c r="H524" s="111"/>
      <c r="I524" s="111"/>
      <c r="J524" s="112"/>
      <c r="K524" s="112"/>
      <c r="L524" s="111"/>
    </row>
    <row r="525" ht="15" spans="1:12">
      <c r="A525" s="110"/>
      <c r="B525" s="110"/>
      <c r="C525" s="110"/>
      <c r="D525" s="111"/>
      <c r="E525" s="111"/>
      <c r="F525" s="111"/>
      <c r="G525" s="111"/>
      <c r="H525" s="111"/>
      <c r="I525" s="111"/>
      <c r="J525" s="112"/>
      <c r="K525" s="112"/>
      <c r="L525" s="111"/>
    </row>
    <row r="526" ht="15" spans="1:12">
      <c r="A526" s="110"/>
      <c r="B526" s="110"/>
      <c r="C526" s="110"/>
      <c r="D526" s="111"/>
      <c r="E526" s="111"/>
      <c r="F526" s="111"/>
      <c r="G526" s="111"/>
      <c r="H526" s="111"/>
      <c r="I526" s="111"/>
      <c r="J526" s="112"/>
      <c r="K526" s="112"/>
      <c r="L526" s="111"/>
    </row>
    <row r="527" ht="15" spans="1:12">
      <c r="A527" s="110"/>
      <c r="B527" s="110"/>
      <c r="C527" s="110"/>
      <c r="D527" s="111"/>
      <c r="E527" s="111"/>
      <c r="F527" s="111"/>
      <c r="G527" s="111"/>
      <c r="H527" s="111"/>
      <c r="I527" s="111"/>
      <c r="J527" s="112"/>
      <c r="K527" s="112"/>
      <c r="L527" s="111"/>
    </row>
    <row r="528" ht="15" spans="1:12">
      <c r="A528" s="110"/>
      <c r="B528" s="110"/>
      <c r="C528" s="110"/>
      <c r="D528" s="111"/>
      <c r="E528" s="111"/>
      <c r="F528" s="111"/>
      <c r="G528" s="111"/>
      <c r="H528" s="111"/>
      <c r="I528" s="111"/>
      <c r="J528" s="112"/>
      <c r="K528" s="112"/>
      <c r="L528" s="111"/>
    </row>
    <row r="529" ht="15" spans="1:12">
      <c r="A529" s="110"/>
      <c r="B529" s="110"/>
      <c r="C529" s="110"/>
      <c r="D529" s="111"/>
      <c r="E529" s="111"/>
      <c r="F529" s="111"/>
      <c r="G529" s="111"/>
      <c r="H529" s="111"/>
      <c r="I529" s="111"/>
      <c r="J529" s="112"/>
      <c r="K529" s="112"/>
      <c r="L529" s="111"/>
    </row>
    <row r="530" ht="15" spans="1:12">
      <c r="A530" s="110"/>
      <c r="B530" s="110"/>
      <c r="C530" s="110"/>
      <c r="D530" s="111"/>
      <c r="E530" s="111"/>
      <c r="F530" s="111"/>
      <c r="G530" s="111"/>
      <c r="H530" s="111"/>
      <c r="I530" s="111"/>
      <c r="J530" s="112"/>
      <c r="K530" s="112"/>
      <c r="L530" s="111"/>
    </row>
    <row r="531" ht="15" spans="1:12">
      <c r="A531" s="110"/>
      <c r="B531" s="110"/>
      <c r="C531" s="110"/>
      <c r="D531" s="111"/>
      <c r="E531" s="111"/>
      <c r="F531" s="111"/>
      <c r="G531" s="111"/>
      <c r="H531" s="111"/>
      <c r="I531" s="111"/>
      <c r="J531" s="112"/>
      <c r="K531" s="112"/>
      <c r="L531" s="111"/>
    </row>
    <row r="532" ht="15" spans="1:12">
      <c r="A532" s="110"/>
      <c r="B532" s="110"/>
      <c r="C532" s="110"/>
      <c r="D532" s="111"/>
      <c r="E532" s="111"/>
      <c r="F532" s="111"/>
      <c r="G532" s="111"/>
      <c r="H532" s="111"/>
      <c r="I532" s="111"/>
      <c r="J532" s="112"/>
      <c r="K532" s="112"/>
      <c r="L532" s="111"/>
    </row>
    <row r="533" ht="15" spans="1:12">
      <c r="A533" s="110"/>
      <c r="B533" s="110"/>
      <c r="C533" s="110"/>
      <c r="D533" s="111"/>
      <c r="E533" s="111"/>
      <c r="F533" s="111"/>
      <c r="G533" s="111"/>
      <c r="H533" s="111"/>
      <c r="I533" s="111"/>
      <c r="J533" s="112"/>
      <c r="K533" s="112"/>
      <c r="L533" s="111"/>
    </row>
    <row r="534" ht="15" spans="1:12">
      <c r="A534" s="110"/>
      <c r="B534" s="110"/>
      <c r="C534" s="110"/>
      <c r="D534" s="111"/>
      <c r="E534" s="111"/>
      <c r="F534" s="111"/>
      <c r="G534" s="111"/>
      <c r="H534" s="111"/>
      <c r="I534" s="111"/>
      <c r="J534" s="112"/>
      <c r="K534" s="112"/>
      <c r="L534" s="111"/>
    </row>
    <row r="535" ht="15" spans="1:12">
      <c r="A535" s="110"/>
      <c r="B535" s="110"/>
      <c r="C535" s="110"/>
      <c r="D535" s="111"/>
      <c r="E535" s="111"/>
      <c r="F535" s="111"/>
      <c r="G535" s="111"/>
      <c r="H535" s="111"/>
      <c r="I535" s="111"/>
      <c r="J535" s="112"/>
      <c r="K535" s="112"/>
      <c r="L535" s="111"/>
    </row>
    <row r="536" ht="15" spans="1:12">
      <c r="A536" s="110"/>
      <c r="B536" s="110"/>
      <c r="C536" s="110"/>
      <c r="D536" s="111"/>
      <c r="E536" s="111"/>
      <c r="F536" s="111"/>
      <c r="G536" s="111"/>
      <c r="H536" s="111"/>
      <c r="I536" s="111"/>
      <c r="J536" s="112"/>
      <c r="K536" s="112"/>
      <c r="L536" s="111"/>
    </row>
    <row r="537" ht="15" spans="1:12">
      <c r="A537" s="110"/>
      <c r="B537" s="110"/>
      <c r="C537" s="110"/>
      <c r="D537" s="111"/>
      <c r="E537" s="111"/>
      <c r="F537" s="111"/>
      <c r="G537" s="111"/>
      <c r="H537" s="111"/>
      <c r="I537" s="111"/>
      <c r="J537" s="112"/>
      <c r="K537" s="112"/>
      <c r="L537" s="111"/>
    </row>
    <row r="538" ht="15" spans="1:12">
      <c r="A538" s="110"/>
      <c r="B538" s="110"/>
      <c r="C538" s="110"/>
      <c r="D538" s="111"/>
      <c r="E538" s="111"/>
      <c r="F538" s="111"/>
      <c r="G538" s="111"/>
      <c r="H538" s="111"/>
      <c r="I538" s="111"/>
      <c r="J538" s="112"/>
      <c r="K538" s="112"/>
      <c r="L538" s="111"/>
    </row>
    <row r="539" ht="15" spans="1:12">
      <c r="A539" s="110"/>
      <c r="B539" s="110"/>
      <c r="C539" s="110"/>
      <c r="D539" s="111"/>
      <c r="E539" s="111"/>
      <c r="F539" s="111"/>
      <c r="G539" s="111"/>
      <c r="H539" s="111"/>
      <c r="I539" s="111"/>
      <c r="J539" s="112"/>
      <c r="K539" s="112"/>
      <c r="L539" s="111"/>
    </row>
    <row r="540" ht="15" spans="1:12">
      <c r="A540" s="110"/>
      <c r="B540" s="110"/>
      <c r="C540" s="110"/>
      <c r="D540" s="111"/>
      <c r="E540" s="111"/>
      <c r="F540" s="111"/>
      <c r="G540" s="111"/>
      <c r="H540" s="111"/>
      <c r="I540" s="111"/>
      <c r="J540" s="112"/>
      <c r="K540" s="112"/>
      <c r="L540" s="111"/>
    </row>
    <row r="541" ht="15" spans="1:12">
      <c r="A541" s="110"/>
      <c r="B541" s="110"/>
      <c r="C541" s="110"/>
      <c r="D541" s="111"/>
      <c r="E541" s="111"/>
      <c r="F541" s="111"/>
      <c r="G541" s="111"/>
      <c r="H541" s="111"/>
      <c r="I541" s="111"/>
      <c r="J541" s="112"/>
      <c r="K541" s="112"/>
      <c r="L541" s="111"/>
    </row>
    <row r="542" ht="15" spans="1:12">
      <c r="A542" s="110"/>
      <c r="B542" s="110"/>
      <c r="C542" s="110"/>
      <c r="D542" s="111"/>
      <c r="E542" s="111"/>
      <c r="F542" s="111"/>
      <c r="G542" s="111"/>
      <c r="H542" s="111"/>
      <c r="I542" s="111"/>
      <c r="J542" s="112"/>
      <c r="K542" s="112"/>
      <c r="L542" s="111"/>
    </row>
    <row r="543" ht="15" spans="1:12">
      <c r="A543" s="110"/>
      <c r="B543" s="110"/>
      <c r="C543" s="110"/>
      <c r="D543" s="111"/>
      <c r="E543" s="111"/>
      <c r="F543" s="111"/>
      <c r="G543" s="111"/>
      <c r="H543" s="111"/>
      <c r="I543" s="111"/>
      <c r="J543" s="112"/>
      <c r="K543" s="112"/>
      <c r="L543" s="111"/>
    </row>
    <row r="544" ht="15" spans="1:12">
      <c r="A544" s="110"/>
      <c r="B544" s="110"/>
      <c r="C544" s="110"/>
      <c r="D544" s="111"/>
      <c r="E544" s="111"/>
      <c r="F544" s="111"/>
      <c r="G544" s="111"/>
      <c r="H544" s="111"/>
      <c r="I544" s="111"/>
      <c r="J544" s="112"/>
      <c r="K544" s="112"/>
      <c r="L544" s="111"/>
    </row>
    <row r="545" ht="15" spans="1:12">
      <c r="A545" s="110"/>
      <c r="B545" s="110"/>
      <c r="C545" s="110"/>
      <c r="D545" s="111"/>
      <c r="E545" s="111"/>
      <c r="F545" s="111"/>
      <c r="G545" s="111"/>
      <c r="H545" s="111"/>
      <c r="I545" s="111"/>
      <c r="J545" s="112"/>
      <c r="K545" s="112"/>
      <c r="L545" s="111"/>
    </row>
    <row r="546" ht="15" spans="1:12">
      <c r="A546" s="110"/>
      <c r="B546" s="110"/>
      <c r="C546" s="110"/>
      <c r="D546" s="111"/>
      <c r="E546" s="111"/>
      <c r="F546" s="111"/>
      <c r="G546" s="111"/>
      <c r="H546" s="111"/>
      <c r="I546" s="111"/>
      <c r="J546" s="112"/>
      <c r="K546" s="112"/>
      <c r="L546" s="111"/>
    </row>
    <row r="547" ht="15" spans="1:12">
      <c r="A547" s="110"/>
      <c r="B547" s="110"/>
      <c r="C547" s="110"/>
      <c r="D547" s="111"/>
      <c r="E547" s="111"/>
      <c r="F547" s="111"/>
      <c r="G547" s="111"/>
      <c r="H547" s="111"/>
      <c r="I547" s="111"/>
      <c r="J547" s="112"/>
      <c r="K547" s="112"/>
      <c r="L547" s="111"/>
    </row>
    <row r="548" ht="15" spans="1:12">
      <c r="A548" s="110"/>
      <c r="B548" s="110"/>
      <c r="C548" s="110"/>
      <c r="D548" s="111"/>
      <c r="E548" s="111"/>
      <c r="F548" s="111"/>
      <c r="G548" s="111"/>
      <c r="H548" s="111"/>
      <c r="I548" s="111"/>
      <c r="J548" s="112"/>
      <c r="K548" s="112"/>
      <c r="L548" s="111"/>
    </row>
    <row r="549" ht="15" spans="1:12">
      <c r="A549" s="110"/>
      <c r="B549" s="110"/>
      <c r="C549" s="110"/>
      <c r="D549" s="111"/>
      <c r="E549" s="111"/>
      <c r="F549" s="111"/>
      <c r="G549" s="111"/>
      <c r="H549" s="111"/>
      <c r="I549" s="111"/>
      <c r="J549" s="112"/>
      <c r="K549" s="112"/>
      <c r="L549" s="111"/>
    </row>
    <row r="550" ht="15" spans="1:12">
      <c r="A550" s="110"/>
      <c r="B550" s="110"/>
      <c r="C550" s="110"/>
      <c r="D550" s="111"/>
      <c r="E550" s="111"/>
      <c r="F550" s="111"/>
      <c r="G550" s="111"/>
      <c r="H550" s="111"/>
      <c r="I550" s="111"/>
      <c r="J550" s="112"/>
      <c r="K550" s="112"/>
      <c r="L550" s="111"/>
    </row>
    <row r="551" ht="15" spans="1:12">
      <c r="A551" s="110"/>
      <c r="B551" s="110"/>
      <c r="C551" s="110"/>
      <c r="D551" s="111"/>
      <c r="E551" s="111"/>
      <c r="F551" s="111"/>
      <c r="G551" s="111"/>
      <c r="H551" s="111"/>
      <c r="I551" s="111"/>
      <c r="J551" s="112"/>
      <c r="K551" s="112"/>
      <c r="L551" s="111"/>
    </row>
    <row r="552" ht="15" spans="1:12">
      <c r="A552" s="110"/>
      <c r="B552" s="110"/>
      <c r="C552" s="110"/>
      <c r="D552" s="111"/>
      <c r="E552" s="111"/>
      <c r="F552" s="111"/>
      <c r="G552" s="111"/>
      <c r="H552" s="111"/>
      <c r="I552" s="111"/>
      <c r="J552" s="112"/>
      <c r="K552" s="112"/>
      <c r="L552" s="111"/>
    </row>
    <row r="553" ht="15" spans="1:12">
      <c r="A553" s="110"/>
      <c r="B553" s="110"/>
      <c r="C553" s="110"/>
      <c r="D553" s="111"/>
      <c r="E553" s="111"/>
      <c r="F553" s="111"/>
      <c r="G553" s="111"/>
      <c r="H553" s="111"/>
      <c r="I553" s="111"/>
      <c r="J553" s="112"/>
      <c r="K553" s="112"/>
      <c r="L553" s="111"/>
    </row>
    <row r="554" ht="15" spans="1:12">
      <c r="A554" s="110"/>
      <c r="B554" s="110"/>
      <c r="C554" s="110"/>
      <c r="D554" s="111"/>
      <c r="E554" s="111"/>
      <c r="F554" s="111"/>
      <c r="G554" s="111"/>
      <c r="H554" s="111"/>
      <c r="I554" s="111"/>
      <c r="J554" s="112"/>
      <c r="K554" s="112"/>
      <c r="L554" s="111"/>
    </row>
    <row r="555" ht="15" spans="1:12">
      <c r="A555" s="110"/>
      <c r="B555" s="110"/>
      <c r="C555" s="110"/>
      <c r="D555" s="111"/>
      <c r="E555" s="111"/>
      <c r="F555" s="111"/>
      <c r="G555" s="111"/>
      <c r="H555" s="111"/>
      <c r="I555" s="111"/>
      <c r="J555" s="112"/>
      <c r="K555" s="112"/>
      <c r="L555" s="111"/>
    </row>
    <row r="556" ht="15" spans="1:12">
      <c r="A556" s="110"/>
      <c r="B556" s="110"/>
      <c r="C556" s="110"/>
      <c r="D556" s="111"/>
      <c r="E556" s="111"/>
      <c r="F556" s="111"/>
      <c r="G556" s="111"/>
      <c r="H556" s="111"/>
      <c r="I556" s="111"/>
      <c r="J556" s="112"/>
      <c r="K556" s="112"/>
      <c r="L556" s="111"/>
    </row>
    <row r="557" ht="15" spans="1:12">
      <c r="A557" s="110"/>
      <c r="B557" s="110"/>
      <c r="C557" s="110"/>
      <c r="D557" s="111"/>
      <c r="E557" s="111"/>
      <c r="F557" s="111"/>
      <c r="G557" s="111"/>
      <c r="H557" s="111"/>
      <c r="I557" s="111"/>
      <c r="J557" s="112"/>
      <c r="K557" s="112"/>
      <c r="L557" s="111"/>
    </row>
    <row r="558" ht="15" spans="1:12">
      <c r="A558" s="110"/>
      <c r="B558" s="110"/>
      <c r="C558" s="110"/>
      <c r="D558" s="111"/>
      <c r="E558" s="111"/>
      <c r="F558" s="111"/>
      <c r="G558" s="111"/>
      <c r="H558" s="111"/>
      <c r="I558" s="111"/>
      <c r="J558" s="112"/>
      <c r="K558" s="112"/>
      <c r="L558" s="111"/>
    </row>
    <row r="559" ht="15" spans="1:12">
      <c r="A559" s="110"/>
      <c r="B559" s="110"/>
      <c r="C559" s="110"/>
      <c r="D559" s="111"/>
      <c r="E559" s="111"/>
      <c r="F559" s="111"/>
      <c r="G559" s="111"/>
      <c r="H559" s="111"/>
      <c r="I559" s="111"/>
      <c r="J559" s="112"/>
      <c r="K559" s="112"/>
      <c r="L559" s="111"/>
    </row>
    <row r="560" ht="15" spans="1:12">
      <c r="A560" s="110"/>
      <c r="B560" s="110"/>
      <c r="C560" s="110"/>
      <c r="D560" s="111"/>
      <c r="E560" s="111"/>
      <c r="F560" s="111"/>
      <c r="G560" s="111"/>
      <c r="H560" s="111"/>
      <c r="I560" s="111"/>
      <c r="J560" s="112"/>
      <c r="K560" s="112"/>
      <c r="L560" s="111"/>
    </row>
    <row r="561" ht="15" spans="1:12">
      <c r="A561" s="110"/>
      <c r="B561" s="110"/>
      <c r="C561" s="110"/>
      <c r="D561" s="111"/>
      <c r="E561" s="111"/>
      <c r="F561" s="111"/>
      <c r="G561" s="111"/>
      <c r="H561" s="111"/>
      <c r="I561" s="111"/>
      <c r="J561" s="112"/>
      <c r="K561" s="112"/>
      <c r="L561" s="111"/>
    </row>
    <row r="562" ht="15" spans="1:12">
      <c r="A562" s="110"/>
      <c r="B562" s="110"/>
      <c r="C562" s="110"/>
      <c r="D562" s="111"/>
      <c r="E562" s="111"/>
      <c r="F562" s="111"/>
      <c r="G562" s="111"/>
      <c r="H562" s="111"/>
      <c r="I562" s="111"/>
      <c r="J562" s="112"/>
      <c r="K562" s="112"/>
      <c r="L562" s="111"/>
    </row>
    <row r="563" ht="15" spans="1:12">
      <c r="A563" s="110"/>
      <c r="B563" s="110"/>
      <c r="C563" s="110"/>
      <c r="D563" s="111"/>
      <c r="E563" s="111"/>
      <c r="F563" s="111"/>
      <c r="G563" s="111"/>
      <c r="H563" s="111"/>
      <c r="I563" s="111"/>
      <c r="J563" s="112"/>
      <c r="K563" s="112"/>
      <c r="L563" s="111"/>
    </row>
    <row r="564" ht="15" spans="1:12">
      <c r="A564" s="110"/>
      <c r="B564" s="110"/>
      <c r="C564" s="110"/>
      <c r="D564" s="111"/>
      <c r="E564" s="111"/>
      <c r="F564" s="111"/>
      <c r="G564" s="111"/>
      <c r="H564" s="111"/>
      <c r="I564" s="111"/>
      <c r="J564" s="112"/>
      <c r="K564" s="112"/>
      <c r="L564" s="111"/>
    </row>
    <row r="565" ht="15" spans="1:12">
      <c r="A565" s="110"/>
      <c r="B565" s="110"/>
      <c r="C565" s="110"/>
      <c r="D565" s="111"/>
      <c r="E565" s="111"/>
      <c r="F565" s="111"/>
      <c r="G565" s="111"/>
      <c r="H565" s="111"/>
      <c r="I565" s="111"/>
      <c r="J565" s="112"/>
      <c r="K565" s="112"/>
      <c r="L565" s="111"/>
    </row>
    <row r="566" ht="15" spans="1:12">
      <c r="A566" s="110"/>
      <c r="B566" s="110"/>
      <c r="C566" s="110"/>
      <c r="D566" s="111"/>
      <c r="E566" s="111"/>
      <c r="F566" s="111"/>
      <c r="G566" s="111"/>
      <c r="H566" s="111"/>
      <c r="I566" s="111"/>
      <c r="J566" s="112"/>
      <c r="K566" s="112"/>
      <c r="L566" s="111"/>
    </row>
    <row r="567" ht="15" spans="1:12">
      <c r="A567" s="110"/>
      <c r="B567" s="110"/>
      <c r="C567" s="110"/>
      <c r="D567" s="111"/>
      <c r="E567" s="111"/>
      <c r="F567" s="111"/>
      <c r="G567" s="111"/>
      <c r="H567" s="111"/>
      <c r="I567" s="111"/>
      <c r="J567" s="112"/>
      <c r="K567" s="112"/>
      <c r="L567" s="111"/>
    </row>
    <row r="568" ht="15" spans="1:12">
      <c r="A568" s="110"/>
      <c r="B568" s="110"/>
      <c r="C568" s="110"/>
      <c r="D568" s="111"/>
      <c r="E568" s="111"/>
      <c r="F568" s="111"/>
      <c r="G568" s="111"/>
      <c r="H568" s="111"/>
      <c r="I568" s="111"/>
      <c r="J568" s="112"/>
      <c r="K568" s="112"/>
      <c r="L568" s="111"/>
    </row>
    <row r="569" ht="15" spans="1:12">
      <c r="A569" s="110"/>
      <c r="B569" s="110"/>
      <c r="C569" s="110"/>
      <c r="D569" s="111"/>
      <c r="E569" s="111"/>
      <c r="F569" s="111"/>
      <c r="G569" s="111"/>
      <c r="H569" s="111"/>
      <c r="I569" s="111"/>
      <c r="J569" s="112"/>
      <c r="K569" s="112"/>
      <c r="L569" s="111"/>
    </row>
    <row r="570" ht="15" spans="1:12">
      <c r="A570" s="110"/>
      <c r="B570" s="110"/>
      <c r="C570" s="110"/>
      <c r="D570" s="111"/>
      <c r="E570" s="111"/>
      <c r="F570" s="111"/>
      <c r="G570" s="111"/>
      <c r="H570" s="111"/>
      <c r="I570" s="111"/>
      <c r="J570" s="112"/>
      <c r="K570" s="112"/>
      <c r="L570" s="111"/>
    </row>
    <row r="571" ht="15" spans="1:12">
      <c r="A571" s="110"/>
      <c r="B571" s="110"/>
      <c r="C571" s="110"/>
      <c r="D571" s="111"/>
      <c r="E571" s="111"/>
      <c r="F571" s="111"/>
      <c r="G571" s="111"/>
      <c r="H571" s="111"/>
      <c r="I571" s="111"/>
      <c r="J571" s="112"/>
      <c r="K571" s="112"/>
      <c r="L571" s="111"/>
    </row>
    <row r="572" ht="15" spans="1:12">
      <c r="A572" s="110"/>
      <c r="B572" s="110"/>
      <c r="C572" s="110"/>
      <c r="D572" s="111"/>
      <c r="E572" s="111"/>
      <c r="F572" s="111"/>
      <c r="G572" s="111"/>
      <c r="H572" s="111"/>
      <c r="I572" s="111"/>
      <c r="J572" s="112"/>
      <c r="K572" s="112"/>
      <c r="L572" s="111"/>
    </row>
    <row r="573" ht="15" spans="1:12">
      <c r="A573" s="110"/>
      <c r="B573" s="110"/>
      <c r="C573" s="110"/>
      <c r="D573" s="111"/>
      <c r="E573" s="111"/>
      <c r="F573" s="111"/>
      <c r="G573" s="111"/>
      <c r="H573" s="111"/>
      <c r="I573" s="111"/>
      <c r="J573" s="112"/>
      <c r="K573" s="112"/>
      <c r="L573" s="111"/>
    </row>
    <row r="574" ht="15" spans="1:12">
      <c r="A574" s="110"/>
      <c r="B574" s="110"/>
      <c r="C574" s="110"/>
      <c r="D574" s="111"/>
      <c r="E574" s="111"/>
      <c r="F574" s="111"/>
      <c r="G574" s="111"/>
      <c r="H574" s="111"/>
      <c r="I574" s="111"/>
      <c r="J574" s="112"/>
      <c r="K574" s="112"/>
      <c r="L574" s="111"/>
    </row>
    <row r="575" ht="15" spans="1:12">
      <c r="A575" s="110"/>
      <c r="B575" s="110"/>
      <c r="C575" s="110"/>
      <c r="D575" s="111"/>
      <c r="E575" s="111"/>
      <c r="F575" s="111"/>
      <c r="G575" s="111"/>
      <c r="H575" s="111"/>
      <c r="I575" s="111"/>
      <c r="J575" s="112"/>
      <c r="K575" s="112"/>
      <c r="L575" s="111"/>
    </row>
    <row r="576" ht="15" spans="1:12">
      <c r="A576" s="110"/>
      <c r="B576" s="110"/>
      <c r="C576" s="110"/>
      <c r="D576" s="111"/>
      <c r="E576" s="111"/>
      <c r="F576" s="111"/>
      <c r="G576" s="111"/>
      <c r="H576" s="111"/>
      <c r="I576" s="111"/>
      <c r="J576" s="112"/>
      <c r="K576" s="112"/>
      <c r="L576" s="111"/>
    </row>
    <row r="577" ht="15" spans="1:12">
      <c r="A577" s="110"/>
      <c r="B577" s="110"/>
      <c r="C577" s="110"/>
      <c r="D577" s="111"/>
      <c r="E577" s="111"/>
      <c r="F577" s="111"/>
      <c r="G577" s="111"/>
      <c r="H577" s="111"/>
      <c r="I577" s="111"/>
      <c r="J577" s="112"/>
      <c r="K577" s="112"/>
      <c r="L577" s="111"/>
    </row>
  </sheetData>
  <sheetProtection selectLockedCells="1" selectUnlockedCells="1"/>
  <mergeCells count="7">
    <mergeCell ref="A1:L1"/>
    <mergeCell ref="A25:F25"/>
    <mergeCell ref="H25:J25"/>
    <mergeCell ref="B6:B8"/>
    <mergeCell ref="B14:B15"/>
    <mergeCell ref="B18:B19"/>
    <mergeCell ref="B20:B21"/>
  </mergeCells>
  <printOptions horizontalCentered="1"/>
  <pageMargins left="0.393055555555556" right="0.393055555555556" top="0.393055555555556" bottom="0.393055555555556" header="0.196527777777778" footer="0.196527777777778"/>
  <pageSetup paperSize="9" scale="67" fitToHeight="0" orientation="portrait"/>
  <headerFooter alignWithMargins="0">
    <oddFooter>&amp;C第 &amp;P 页，共 &amp;N 页</oddFooter>
  </headerFooter>
  <rowBreaks count="1" manualBreakCount="1">
    <brk id="17" max="11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71"/>
  <sheetViews>
    <sheetView view="pageBreakPreview" zoomScale="50" zoomScaleNormal="70" topLeftCell="A19" workbookViewId="0">
      <selection activeCell="J24" sqref="J24"/>
    </sheetView>
  </sheetViews>
  <sheetFormatPr defaultColWidth="9" defaultRowHeight="23.25"/>
  <cols>
    <col min="1" max="9" width="24.6416666666667" style="22" customWidth="1"/>
    <col min="10" max="11" width="24.6416666666667" style="23" customWidth="1"/>
    <col min="12" max="12" width="24.6416666666667" style="22" customWidth="1"/>
    <col min="13" max="13" width="9.19166666666667" style="22"/>
    <col min="14" max="16384" width="9" style="22"/>
  </cols>
  <sheetData>
    <row r="1" ht="50.1" customHeight="1" spans="1:12">
      <c r="A1" s="6" t="s">
        <v>296</v>
      </c>
      <c r="B1" s="6"/>
      <c r="C1" s="6"/>
      <c r="D1" s="6"/>
      <c r="E1" s="6"/>
      <c r="F1" s="6"/>
      <c r="G1" s="6"/>
      <c r="H1" s="6"/>
      <c r="I1" s="6"/>
      <c r="J1" s="13"/>
      <c r="K1" s="13"/>
      <c r="L1" s="6"/>
    </row>
    <row r="2" ht="60" customHeight="1" spans="1:12">
      <c r="A2" s="10" t="s">
        <v>102</v>
      </c>
      <c r="B2" s="10" t="s">
        <v>103</v>
      </c>
      <c r="C2" s="10" t="s">
        <v>2</v>
      </c>
      <c r="D2" s="10" t="s">
        <v>104</v>
      </c>
      <c r="E2" s="10" t="s">
        <v>105</v>
      </c>
      <c r="F2" s="10" t="s">
        <v>106</v>
      </c>
      <c r="G2" s="10" t="s">
        <v>82</v>
      </c>
      <c r="H2" s="10" t="s">
        <v>83</v>
      </c>
      <c r="I2" s="10" t="s">
        <v>6</v>
      </c>
      <c r="J2" s="55" t="s">
        <v>107</v>
      </c>
      <c r="K2" s="55" t="s">
        <v>108</v>
      </c>
      <c r="L2" s="10" t="s">
        <v>6</v>
      </c>
    </row>
    <row r="3" s="54" customFormat="1" ht="120" customHeight="1" spans="1:13">
      <c r="A3" s="8" t="s">
        <v>109</v>
      </c>
      <c r="B3" s="8" t="s">
        <v>119</v>
      </c>
      <c r="C3" s="9" t="s">
        <v>297</v>
      </c>
      <c r="D3" s="8"/>
      <c r="E3" s="8" t="s">
        <v>298</v>
      </c>
      <c r="F3" s="8" t="s">
        <v>299</v>
      </c>
      <c r="G3" s="9">
        <v>1</v>
      </c>
      <c r="H3" s="9" t="s">
        <v>167</v>
      </c>
      <c r="I3" s="9"/>
      <c r="J3" s="56">
        <v>8100</v>
      </c>
      <c r="K3" s="57">
        <f t="shared" ref="K3:K12" si="0">G3*J3</f>
        <v>8100</v>
      </c>
      <c r="L3" s="8" t="s">
        <v>300</v>
      </c>
      <c r="M3" s="2"/>
    </row>
    <row r="4" s="54" customFormat="1" ht="120" customHeight="1" spans="1:13">
      <c r="A4" s="8" t="s">
        <v>109</v>
      </c>
      <c r="B4" s="8" t="s">
        <v>119</v>
      </c>
      <c r="C4" s="9" t="s">
        <v>297</v>
      </c>
      <c r="D4" s="8"/>
      <c r="E4" s="8" t="s">
        <v>301</v>
      </c>
      <c r="F4" s="8" t="s">
        <v>299</v>
      </c>
      <c r="G4" s="9">
        <v>1</v>
      </c>
      <c r="H4" s="9" t="s">
        <v>167</v>
      </c>
      <c r="I4" s="9"/>
      <c r="J4" s="56">
        <v>1200</v>
      </c>
      <c r="K4" s="57">
        <f t="shared" si="0"/>
        <v>1200</v>
      </c>
      <c r="L4" s="8" t="s">
        <v>300</v>
      </c>
      <c r="M4" s="2"/>
    </row>
    <row r="5" s="54" customFormat="1" ht="120" customHeight="1" spans="1:13">
      <c r="A5" s="8" t="s">
        <v>109</v>
      </c>
      <c r="B5" s="8" t="s">
        <v>131</v>
      </c>
      <c r="C5" s="9" t="s">
        <v>297</v>
      </c>
      <c r="D5" s="8"/>
      <c r="E5" s="8" t="s">
        <v>302</v>
      </c>
      <c r="F5" s="8" t="s">
        <v>299</v>
      </c>
      <c r="G5" s="9">
        <v>1</v>
      </c>
      <c r="H5" s="9" t="s">
        <v>167</v>
      </c>
      <c r="I5" s="9"/>
      <c r="J5" s="56">
        <v>7920</v>
      </c>
      <c r="K5" s="57">
        <f t="shared" si="0"/>
        <v>7920</v>
      </c>
      <c r="L5" s="8" t="s">
        <v>300</v>
      </c>
      <c r="M5" s="2"/>
    </row>
    <row r="6" s="54" customFormat="1" ht="120" customHeight="1" spans="1:13">
      <c r="A6" s="8" t="s">
        <v>109</v>
      </c>
      <c r="B6" s="8" t="s">
        <v>135</v>
      </c>
      <c r="C6" s="9" t="s">
        <v>297</v>
      </c>
      <c r="D6" s="8"/>
      <c r="E6" s="8" t="s">
        <v>303</v>
      </c>
      <c r="F6" s="8" t="s">
        <v>299</v>
      </c>
      <c r="G6" s="9">
        <v>2</v>
      </c>
      <c r="H6" s="9" t="s">
        <v>167</v>
      </c>
      <c r="I6" s="9"/>
      <c r="J6" s="56">
        <v>1020</v>
      </c>
      <c r="K6" s="57">
        <f t="shared" si="0"/>
        <v>2040</v>
      </c>
      <c r="L6" s="8" t="s">
        <v>300</v>
      </c>
      <c r="M6" s="2"/>
    </row>
    <row r="7" s="54" customFormat="1" ht="120" customHeight="1" spans="1:13">
      <c r="A7" s="8" t="s">
        <v>109</v>
      </c>
      <c r="B7" s="8" t="s">
        <v>142</v>
      </c>
      <c r="C7" s="9" t="s">
        <v>297</v>
      </c>
      <c r="D7" s="8"/>
      <c r="E7" s="8" t="s">
        <v>304</v>
      </c>
      <c r="F7" s="9" t="s">
        <v>297</v>
      </c>
      <c r="G7" s="9">
        <v>1</v>
      </c>
      <c r="H7" s="9" t="s">
        <v>167</v>
      </c>
      <c r="I7" s="9"/>
      <c r="J7" s="56">
        <v>600</v>
      </c>
      <c r="K7" s="57">
        <f t="shared" si="0"/>
        <v>600</v>
      </c>
      <c r="L7" s="8" t="s">
        <v>300</v>
      </c>
      <c r="M7" s="2"/>
    </row>
    <row r="8" s="54" customFormat="1" ht="120" customHeight="1" spans="1:13">
      <c r="A8" s="8" t="s">
        <v>109</v>
      </c>
      <c r="B8" s="8" t="s">
        <v>305</v>
      </c>
      <c r="C8" s="9" t="s">
        <v>297</v>
      </c>
      <c r="D8" s="8"/>
      <c r="E8" s="8" t="s">
        <v>306</v>
      </c>
      <c r="F8" s="8" t="s">
        <v>299</v>
      </c>
      <c r="G8" s="9">
        <v>1</v>
      </c>
      <c r="H8" s="9" t="s">
        <v>167</v>
      </c>
      <c r="I8" s="9"/>
      <c r="J8" s="56">
        <v>840</v>
      </c>
      <c r="K8" s="57">
        <f t="shared" si="0"/>
        <v>840</v>
      </c>
      <c r="L8" s="8" t="s">
        <v>300</v>
      </c>
      <c r="M8" s="2"/>
    </row>
    <row r="9" s="54" customFormat="1" ht="120" customHeight="1" spans="1:13">
      <c r="A9" s="8" t="s">
        <v>109</v>
      </c>
      <c r="B9" s="8" t="s">
        <v>307</v>
      </c>
      <c r="C9" s="9" t="s">
        <v>297</v>
      </c>
      <c r="D9" s="8"/>
      <c r="E9" s="8" t="s">
        <v>308</v>
      </c>
      <c r="F9" s="8" t="s">
        <v>299</v>
      </c>
      <c r="G9" s="9">
        <v>2</v>
      </c>
      <c r="H9" s="9" t="s">
        <v>167</v>
      </c>
      <c r="I9" s="9"/>
      <c r="J9" s="56">
        <v>1140</v>
      </c>
      <c r="K9" s="57">
        <f t="shared" si="0"/>
        <v>2280</v>
      </c>
      <c r="L9" s="8" t="s">
        <v>300</v>
      </c>
      <c r="M9" s="2"/>
    </row>
    <row r="10" s="54" customFormat="1" ht="120" customHeight="1" spans="1:13">
      <c r="A10" s="8" t="s">
        <v>109</v>
      </c>
      <c r="B10" s="8" t="s">
        <v>278</v>
      </c>
      <c r="C10" s="9" t="s">
        <v>297</v>
      </c>
      <c r="D10" s="8"/>
      <c r="E10" s="8" t="s">
        <v>309</v>
      </c>
      <c r="F10" s="8" t="s">
        <v>299</v>
      </c>
      <c r="G10" s="9">
        <v>1</v>
      </c>
      <c r="H10" s="9" t="s">
        <v>167</v>
      </c>
      <c r="I10" s="9"/>
      <c r="J10" s="56">
        <v>7800</v>
      </c>
      <c r="K10" s="57">
        <f t="shared" si="0"/>
        <v>7800</v>
      </c>
      <c r="L10" s="8" t="s">
        <v>300</v>
      </c>
      <c r="M10" s="2"/>
    </row>
    <row r="11" s="54" customFormat="1" ht="120" customHeight="1" spans="1:13">
      <c r="A11" s="8" t="s">
        <v>109</v>
      </c>
      <c r="B11" s="8" t="s">
        <v>310</v>
      </c>
      <c r="C11" s="9" t="s">
        <v>297</v>
      </c>
      <c r="D11" s="8"/>
      <c r="E11" s="8" t="s">
        <v>311</v>
      </c>
      <c r="F11" s="8" t="s">
        <v>299</v>
      </c>
      <c r="G11" s="9">
        <v>1</v>
      </c>
      <c r="H11" s="9" t="s">
        <v>167</v>
      </c>
      <c r="I11" s="9"/>
      <c r="J11" s="56">
        <v>780</v>
      </c>
      <c r="K11" s="57">
        <f t="shared" si="0"/>
        <v>780</v>
      </c>
      <c r="L11" s="8" t="s">
        <v>300</v>
      </c>
      <c r="M11" s="2"/>
    </row>
    <row r="12" s="54" customFormat="1" ht="120" customHeight="1" spans="1:13">
      <c r="A12" s="8" t="s">
        <v>109</v>
      </c>
      <c r="B12" s="8" t="s">
        <v>182</v>
      </c>
      <c r="C12" s="9" t="s">
        <v>297</v>
      </c>
      <c r="D12" s="8"/>
      <c r="E12" s="8" t="s">
        <v>312</v>
      </c>
      <c r="F12" s="8" t="s">
        <v>299</v>
      </c>
      <c r="G12" s="9">
        <v>4</v>
      </c>
      <c r="H12" s="9" t="s">
        <v>167</v>
      </c>
      <c r="I12" s="9"/>
      <c r="J12" s="56">
        <v>1020</v>
      </c>
      <c r="K12" s="57">
        <f t="shared" si="0"/>
        <v>4080</v>
      </c>
      <c r="L12" s="8" t="s">
        <v>300</v>
      </c>
      <c r="M12" s="2"/>
    </row>
    <row r="13" s="54" customFormat="1" ht="120" customHeight="1" spans="1:13">
      <c r="A13" s="8" t="s">
        <v>109</v>
      </c>
      <c r="B13" s="8" t="s">
        <v>313</v>
      </c>
      <c r="C13" s="9" t="s">
        <v>297</v>
      </c>
      <c r="D13" s="8"/>
      <c r="E13" s="8" t="s">
        <v>314</v>
      </c>
      <c r="F13" s="9" t="s">
        <v>297</v>
      </c>
      <c r="G13" s="9">
        <v>1</v>
      </c>
      <c r="H13" s="9" t="s">
        <v>167</v>
      </c>
      <c r="I13" s="9"/>
      <c r="J13" s="56">
        <v>480</v>
      </c>
      <c r="K13" s="57">
        <f t="shared" ref="K13:K26" si="1">G13*J13</f>
        <v>480</v>
      </c>
      <c r="L13" s="8" t="s">
        <v>300</v>
      </c>
      <c r="M13" s="2"/>
    </row>
    <row r="14" s="54" customFormat="1" ht="120" customHeight="1" spans="1:13">
      <c r="A14" s="8" t="s">
        <v>109</v>
      </c>
      <c r="B14" s="8" t="s">
        <v>313</v>
      </c>
      <c r="C14" s="9" t="s">
        <v>297</v>
      </c>
      <c r="D14" s="8"/>
      <c r="E14" s="8" t="s">
        <v>314</v>
      </c>
      <c r="F14" s="9" t="s">
        <v>297</v>
      </c>
      <c r="G14" s="9">
        <v>1</v>
      </c>
      <c r="H14" s="9" t="s">
        <v>167</v>
      </c>
      <c r="I14" s="9"/>
      <c r="J14" s="56">
        <v>480</v>
      </c>
      <c r="K14" s="57">
        <f t="shared" si="1"/>
        <v>480</v>
      </c>
      <c r="L14" s="8" t="s">
        <v>300</v>
      </c>
      <c r="M14" s="2"/>
    </row>
    <row r="15" s="54" customFormat="1" ht="120" customHeight="1" spans="1:13">
      <c r="A15" s="8" t="s">
        <v>109</v>
      </c>
      <c r="B15" s="8" t="s">
        <v>315</v>
      </c>
      <c r="C15" s="9" t="s">
        <v>297</v>
      </c>
      <c r="D15" s="8"/>
      <c r="E15" s="8" t="s">
        <v>316</v>
      </c>
      <c r="F15" s="8" t="s">
        <v>299</v>
      </c>
      <c r="G15" s="9">
        <v>1</v>
      </c>
      <c r="H15" s="9" t="s">
        <v>167</v>
      </c>
      <c r="I15" s="9"/>
      <c r="J15" s="56">
        <v>780</v>
      </c>
      <c r="K15" s="57">
        <f t="shared" si="1"/>
        <v>780</v>
      </c>
      <c r="L15" s="8" t="s">
        <v>300</v>
      </c>
      <c r="M15" s="2"/>
    </row>
    <row r="16" s="54" customFormat="1" ht="120" customHeight="1" spans="1:13">
      <c r="A16" s="8" t="s">
        <v>109</v>
      </c>
      <c r="B16" s="8" t="s">
        <v>317</v>
      </c>
      <c r="C16" s="9" t="s">
        <v>297</v>
      </c>
      <c r="D16" s="8"/>
      <c r="E16" s="8" t="s">
        <v>318</v>
      </c>
      <c r="F16" s="9" t="s">
        <v>297</v>
      </c>
      <c r="G16" s="9">
        <v>1</v>
      </c>
      <c r="H16" s="9" t="s">
        <v>167</v>
      </c>
      <c r="I16" s="9"/>
      <c r="J16" s="56">
        <v>2700</v>
      </c>
      <c r="K16" s="57">
        <f t="shared" si="1"/>
        <v>2700</v>
      </c>
      <c r="L16" s="8" t="s">
        <v>300</v>
      </c>
      <c r="M16" s="2"/>
    </row>
    <row r="17" s="54" customFormat="1" ht="120" customHeight="1" spans="1:13">
      <c r="A17" s="8" t="s">
        <v>109</v>
      </c>
      <c r="B17" s="8" t="s">
        <v>186</v>
      </c>
      <c r="C17" s="9" t="s">
        <v>297</v>
      </c>
      <c r="D17" s="8"/>
      <c r="E17" s="8" t="s">
        <v>319</v>
      </c>
      <c r="F17" s="8" t="s">
        <v>299</v>
      </c>
      <c r="G17" s="9">
        <v>1</v>
      </c>
      <c r="H17" s="9" t="s">
        <v>167</v>
      </c>
      <c r="I17" s="9"/>
      <c r="J17" s="56">
        <v>2520</v>
      </c>
      <c r="K17" s="57">
        <f t="shared" si="1"/>
        <v>2520</v>
      </c>
      <c r="L17" s="8" t="s">
        <v>300</v>
      </c>
      <c r="M17" s="2"/>
    </row>
    <row r="18" s="54" customFormat="1" ht="120" customHeight="1" spans="1:13">
      <c r="A18" s="8" t="s">
        <v>109</v>
      </c>
      <c r="B18" s="8" t="s">
        <v>320</v>
      </c>
      <c r="C18" s="9" t="s">
        <v>297</v>
      </c>
      <c r="D18" s="8"/>
      <c r="E18" s="8" t="s">
        <v>321</v>
      </c>
      <c r="F18" s="8" t="s">
        <v>299</v>
      </c>
      <c r="G18" s="9">
        <v>2</v>
      </c>
      <c r="H18" s="9" t="s">
        <v>167</v>
      </c>
      <c r="I18" s="9"/>
      <c r="J18" s="56">
        <v>1080</v>
      </c>
      <c r="K18" s="57">
        <f t="shared" si="1"/>
        <v>2160</v>
      </c>
      <c r="L18" s="8" t="s">
        <v>300</v>
      </c>
      <c r="M18" s="2"/>
    </row>
    <row r="19" s="54" customFormat="1" ht="120" customHeight="1" spans="1:13">
      <c r="A19" s="8" t="s">
        <v>109</v>
      </c>
      <c r="B19" s="8" t="s">
        <v>322</v>
      </c>
      <c r="C19" s="9" t="s">
        <v>297</v>
      </c>
      <c r="D19" s="8"/>
      <c r="E19" s="8" t="s">
        <v>323</v>
      </c>
      <c r="F19" s="8" t="s">
        <v>299</v>
      </c>
      <c r="G19" s="9">
        <v>1</v>
      </c>
      <c r="H19" s="9" t="s">
        <v>167</v>
      </c>
      <c r="I19" s="9"/>
      <c r="J19" s="56">
        <v>840</v>
      </c>
      <c r="K19" s="57">
        <f t="shared" ref="K19" si="2">G19*J19</f>
        <v>840</v>
      </c>
      <c r="L19" s="8" t="s">
        <v>300</v>
      </c>
      <c r="M19" s="2"/>
    </row>
    <row r="20" s="54" customFormat="1" ht="120" customHeight="1" spans="1:13">
      <c r="A20" s="8" t="s">
        <v>109</v>
      </c>
      <c r="B20" s="8" t="s">
        <v>324</v>
      </c>
      <c r="C20" s="9" t="s">
        <v>297</v>
      </c>
      <c r="D20" s="8"/>
      <c r="E20" s="8" t="s">
        <v>323</v>
      </c>
      <c r="F20" s="8" t="s">
        <v>299</v>
      </c>
      <c r="G20" s="9">
        <v>1</v>
      </c>
      <c r="H20" s="9" t="s">
        <v>167</v>
      </c>
      <c r="I20" s="9"/>
      <c r="J20" s="56">
        <v>840</v>
      </c>
      <c r="K20" s="57">
        <f t="shared" ref="K20" si="3">G20*J20</f>
        <v>840</v>
      </c>
      <c r="L20" s="8" t="s">
        <v>300</v>
      </c>
      <c r="M20" s="2"/>
    </row>
    <row r="21" s="54" customFormat="1" ht="120" customHeight="1" spans="1:13">
      <c r="A21" s="8" t="s">
        <v>109</v>
      </c>
      <c r="B21" s="8" t="s">
        <v>325</v>
      </c>
      <c r="C21" s="9" t="s">
        <v>297</v>
      </c>
      <c r="D21" s="8"/>
      <c r="E21" s="8" t="s">
        <v>326</v>
      </c>
      <c r="F21" s="8" t="s">
        <v>299</v>
      </c>
      <c r="G21" s="9">
        <v>1</v>
      </c>
      <c r="H21" s="9" t="s">
        <v>167</v>
      </c>
      <c r="I21" s="9"/>
      <c r="J21" s="56">
        <v>480</v>
      </c>
      <c r="K21" s="57">
        <f t="shared" ref="K21" si="4">G21*J21</f>
        <v>480</v>
      </c>
      <c r="L21" s="8" t="s">
        <v>300</v>
      </c>
      <c r="M21" s="2"/>
    </row>
    <row r="22" s="54" customFormat="1" ht="120" customHeight="1" spans="1:13">
      <c r="A22" s="8" t="s">
        <v>189</v>
      </c>
      <c r="B22" s="8" t="s">
        <v>205</v>
      </c>
      <c r="C22" s="9" t="s">
        <v>297</v>
      </c>
      <c r="D22" s="8"/>
      <c r="E22" s="8" t="s">
        <v>327</v>
      </c>
      <c r="F22" s="8" t="s">
        <v>299</v>
      </c>
      <c r="G22" s="9">
        <v>1</v>
      </c>
      <c r="H22" s="9" t="s">
        <v>167</v>
      </c>
      <c r="I22" s="9"/>
      <c r="J22" s="56">
        <v>4920</v>
      </c>
      <c r="K22" s="57">
        <f t="shared" si="1"/>
        <v>4920</v>
      </c>
      <c r="L22" s="8" t="s">
        <v>300</v>
      </c>
      <c r="M22" s="2"/>
    </row>
    <row r="23" s="54" customFormat="1" ht="120" customHeight="1" spans="1:13">
      <c r="A23" s="8" t="s">
        <v>189</v>
      </c>
      <c r="B23" s="8" t="s">
        <v>216</v>
      </c>
      <c r="C23" s="9" t="s">
        <v>297</v>
      </c>
      <c r="D23" s="8"/>
      <c r="E23" s="8" t="s">
        <v>328</v>
      </c>
      <c r="F23" s="8" t="s">
        <v>299</v>
      </c>
      <c r="G23" s="9">
        <v>1</v>
      </c>
      <c r="H23" s="9" t="s">
        <v>167</v>
      </c>
      <c r="I23" s="9"/>
      <c r="J23" s="56">
        <v>3060</v>
      </c>
      <c r="K23" s="57">
        <f t="shared" si="1"/>
        <v>3060</v>
      </c>
      <c r="L23" s="8" t="s">
        <v>300</v>
      </c>
      <c r="M23" s="2"/>
    </row>
    <row r="24" s="54" customFormat="1" ht="120" customHeight="1" spans="1:13">
      <c r="A24" s="8" t="s">
        <v>189</v>
      </c>
      <c r="B24" s="8" t="s">
        <v>221</v>
      </c>
      <c r="C24" s="9" t="s">
        <v>297</v>
      </c>
      <c r="D24" s="8"/>
      <c r="E24" s="8" t="s">
        <v>329</v>
      </c>
      <c r="F24" s="8" t="s">
        <v>299</v>
      </c>
      <c r="G24" s="9">
        <v>1</v>
      </c>
      <c r="H24" s="9" t="s">
        <v>167</v>
      </c>
      <c r="I24" s="9"/>
      <c r="J24" s="56">
        <v>1980</v>
      </c>
      <c r="K24" s="57">
        <f t="shared" si="1"/>
        <v>1980</v>
      </c>
      <c r="L24" s="8" t="s">
        <v>300</v>
      </c>
      <c r="M24" s="2"/>
    </row>
    <row r="25" s="54" customFormat="1" ht="120" customHeight="1" spans="1:13">
      <c r="A25" s="8" t="s">
        <v>233</v>
      </c>
      <c r="B25" s="8" t="s">
        <v>234</v>
      </c>
      <c r="C25" s="9" t="s">
        <v>330</v>
      </c>
      <c r="D25" s="1"/>
      <c r="E25" s="8" t="s">
        <v>331</v>
      </c>
      <c r="F25" s="9" t="s">
        <v>332</v>
      </c>
      <c r="G25" s="9">
        <v>1</v>
      </c>
      <c r="H25" s="9" t="s">
        <v>167</v>
      </c>
      <c r="I25" s="8" t="s">
        <v>333</v>
      </c>
      <c r="J25" s="56">
        <v>3120</v>
      </c>
      <c r="K25" s="57">
        <f t="shared" si="1"/>
        <v>3120</v>
      </c>
      <c r="L25" s="8" t="s">
        <v>300</v>
      </c>
      <c r="M25" s="2"/>
    </row>
    <row r="26" s="54" customFormat="1" ht="120" customHeight="1" spans="1:13">
      <c r="A26" s="8" t="s">
        <v>233</v>
      </c>
      <c r="B26" s="8" t="s">
        <v>234</v>
      </c>
      <c r="C26" s="9" t="s">
        <v>330</v>
      </c>
      <c r="D26" s="8"/>
      <c r="E26" s="8" t="s">
        <v>334</v>
      </c>
      <c r="F26" s="9" t="s">
        <v>332</v>
      </c>
      <c r="G26" s="9">
        <v>1</v>
      </c>
      <c r="H26" s="9" t="s">
        <v>167</v>
      </c>
      <c r="I26" s="8" t="s">
        <v>333</v>
      </c>
      <c r="J26" s="56">
        <v>2280</v>
      </c>
      <c r="K26" s="57">
        <f t="shared" si="1"/>
        <v>2280</v>
      </c>
      <c r="L26" s="8" t="s">
        <v>300</v>
      </c>
      <c r="M26" s="2"/>
    </row>
    <row r="27" ht="50.1" customHeight="1" spans="1:14">
      <c r="A27" s="10" t="s">
        <v>249</v>
      </c>
      <c r="B27" s="10"/>
      <c r="C27" s="10"/>
      <c r="D27" s="10"/>
      <c r="E27" s="10"/>
      <c r="F27" s="10"/>
      <c r="G27" s="11">
        <f>SUM(G3:G26)</f>
        <v>30</v>
      </c>
      <c r="H27" s="12" t="s">
        <v>250</v>
      </c>
      <c r="I27" s="12"/>
      <c r="J27" s="16"/>
      <c r="K27" s="46">
        <f>SUM(K3:K26)</f>
        <v>62280</v>
      </c>
      <c r="L27" s="10"/>
      <c r="M27" s="24"/>
      <c r="N27" s="24"/>
    </row>
    <row r="28" ht="22.5" spans="1:12">
      <c r="A28" s="32"/>
      <c r="B28" s="32"/>
      <c r="C28" s="32"/>
      <c r="D28" s="32"/>
      <c r="E28" s="32"/>
      <c r="F28" s="32"/>
      <c r="G28" s="32"/>
      <c r="H28" s="32"/>
      <c r="I28" s="32"/>
      <c r="J28" s="47"/>
      <c r="K28" s="47"/>
      <c r="L28" s="32"/>
    </row>
    <row r="29" ht="22.5" spans="1:12">
      <c r="A29" s="32"/>
      <c r="B29" s="32"/>
      <c r="C29" s="32"/>
      <c r="D29" s="32"/>
      <c r="E29" s="32"/>
      <c r="F29" s="32"/>
      <c r="G29" s="32"/>
      <c r="H29" s="32"/>
      <c r="I29" s="32"/>
      <c r="J29" s="47"/>
      <c r="K29" s="47"/>
      <c r="L29" s="32"/>
    </row>
    <row r="30" ht="22.5" spans="1:12">
      <c r="A30" s="32"/>
      <c r="B30" s="32"/>
      <c r="C30" s="32"/>
      <c r="D30" s="32"/>
      <c r="E30" s="32"/>
      <c r="F30" s="32"/>
      <c r="G30" s="32"/>
      <c r="H30" s="32"/>
      <c r="I30" s="32"/>
      <c r="J30" s="47"/>
      <c r="K30" s="47"/>
      <c r="L30" s="32"/>
    </row>
    <row r="31" ht="22.5" spans="1:12">
      <c r="A31" s="32"/>
      <c r="B31" s="32"/>
      <c r="C31" s="32"/>
      <c r="D31" s="32"/>
      <c r="E31" s="32"/>
      <c r="F31" s="32"/>
      <c r="G31" s="32"/>
      <c r="H31" s="32"/>
      <c r="I31" s="32"/>
      <c r="J31" s="47"/>
      <c r="K31" s="47"/>
      <c r="L31" s="32"/>
    </row>
    <row r="32" ht="22.5" spans="1:12">
      <c r="A32" s="32"/>
      <c r="B32" s="32"/>
      <c r="C32" s="32"/>
      <c r="D32" s="32"/>
      <c r="E32" s="32"/>
      <c r="F32" s="32"/>
      <c r="G32" s="32"/>
      <c r="H32" s="32"/>
      <c r="I32" s="32"/>
      <c r="J32" s="47"/>
      <c r="K32" s="47"/>
      <c r="L32" s="32"/>
    </row>
    <row r="33" ht="22.5" spans="1:12">
      <c r="A33" s="32"/>
      <c r="B33" s="32"/>
      <c r="C33" s="32"/>
      <c r="D33" s="32"/>
      <c r="E33" s="32"/>
      <c r="F33" s="32"/>
      <c r="G33" s="32"/>
      <c r="H33" s="32"/>
      <c r="I33" s="32"/>
      <c r="J33" s="47"/>
      <c r="K33" s="47"/>
      <c r="L33" s="32"/>
    </row>
    <row r="34" ht="22.5" spans="1:12">
      <c r="A34" s="32"/>
      <c r="B34" s="32"/>
      <c r="C34" s="32"/>
      <c r="D34" s="32"/>
      <c r="E34" s="32"/>
      <c r="F34" s="32"/>
      <c r="G34" s="32"/>
      <c r="H34" s="32"/>
      <c r="I34" s="32"/>
      <c r="J34" s="47"/>
      <c r="K34" s="47"/>
      <c r="L34" s="32"/>
    </row>
    <row r="35" ht="22.5" spans="1:12">
      <c r="A35" s="32"/>
      <c r="B35" s="32"/>
      <c r="C35" s="32"/>
      <c r="D35" s="32"/>
      <c r="E35" s="32"/>
      <c r="F35" s="32"/>
      <c r="G35" s="32"/>
      <c r="H35" s="32"/>
      <c r="I35" s="32"/>
      <c r="J35" s="47"/>
      <c r="K35" s="47"/>
      <c r="L35" s="32"/>
    </row>
    <row r="36" ht="22.5" spans="1:12">
      <c r="A36" s="32"/>
      <c r="B36" s="32"/>
      <c r="C36" s="32"/>
      <c r="D36" s="32"/>
      <c r="E36" s="32"/>
      <c r="F36" s="32"/>
      <c r="G36" s="32"/>
      <c r="H36" s="32"/>
      <c r="I36" s="32"/>
      <c r="J36" s="47"/>
      <c r="K36" s="47"/>
      <c r="L36" s="32"/>
    </row>
    <row r="37" ht="22.5" spans="1:12">
      <c r="A37" s="32"/>
      <c r="B37" s="32"/>
      <c r="C37" s="32"/>
      <c r="D37" s="32"/>
      <c r="E37" s="32"/>
      <c r="F37" s="32"/>
      <c r="G37" s="32"/>
      <c r="H37" s="32"/>
      <c r="I37" s="32"/>
      <c r="J37" s="47"/>
      <c r="K37" s="47"/>
      <c r="L37" s="32"/>
    </row>
    <row r="38" ht="22.5" spans="1:12">
      <c r="A38" s="32"/>
      <c r="B38" s="32"/>
      <c r="C38" s="32"/>
      <c r="D38" s="32"/>
      <c r="E38" s="32"/>
      <c r="F38" s="32"/>
      <c r="G38" s="32"/>
      <c r="H38" s="32"/>
      <c r="I38" s="32"/>
      <c r="J38" s="47"/>
      <c r="K38" s="47"/>
      <c r="L38" s="32"/>
    </row>
    <row r="39" ht="22.5" spans="1:12">
      <c r="A39" s="32"/>
      <c r="B39" s="32"/>
      <c r="C39" s="32"/>
      <c r="D39" s="32"/>
      <c r="E39" s="32"/>
      <c r="F39" s="32"/>
      <c r="G39" s="32"/>
      <c r="H39" s="32"/>
      <c r="I39" s="32"/>
      <c r="J39" s="47"/>
      <c r="K39" s="47"/>
      <c r="L39" s="32"/>
    </row>
    <row r="40" ht="22.5" spans="1:12">
      <c r="A40" s="32"/>
      <c r="B40" s="32"/>
      <c r="C40" s="32"/>
      <c r="D40" s="32"/>
      <c r="E40" s="32"/>
      <c r="F40" s="32"/>
      <c r="G40" s="32"/>
      <c r="H40" s="32"/>
      <c r="I40" s="32"/>
      <c r="J40" s="47"/>
      <c r="K40" s="47"/>
      <c r="L40" s="32"/>
    </row>
    <row r="41" ht="22.5" spans="1:12">
      <c r="A41" s="32"/>
      <c r="B41" s="32"/>
      <c r="C41" s="32"/>
      <c r="D41" s="32"/>
      <c r="E41" s="32"/>
      <c r="F41" s="32"/>
      <c r="G41" s="32"/>
      <c r="H41" s="32"/>
      <c r="I41" s="32"/>
      <c r="J41" s="47"/>
      <c r="K41" s="47"/>
      <c r="L41" s="32"/>
    </row>
    <row r="42" ht="22.5" spans="1:12">
      <c r="A42" s="32"/>
      <c r="B42" s="32"/>
      <c r="C42" s="32"/>
      <c r="D42" s="32"/>
      <c r="E42" s="32"/>
      <c r="F42" s="32"/>
      <c r="G42" s="32"/>
      <c r="H42" s="32"/>
      <c r="I42" s="32"/>
      <c r="J42" s="47"/>
      <c r="K42" s="47"/>
      <c r="L42" s="32"/>
    </row>
    <row r="43" ht="22.5" spans="1:12">
      <c r="A43" s="32"/>
      <c r="B43" s="32"/>
      <c r="C43" s="32"/>
      <c r="D43" s="32"/>
      <c r="E43" s="32"/>
      <c r="F43" s="32"/>
      <c r="G43" s="32"/>
      <c r="H43" s="32"/>
      <c r="I43" s="32"/>
      <c r="J43" s="47"/>
      <c r="K43" s="47"/>
      <c r="L43" s="32"/>
    </row>
    <row r="44" ht="22.5" spans="1:12">
      <c r="A44" s="32"/>
      <c r="B44" s="32"/>
      <c r="C44" s="32"/>
      <c r="D44" s="32"/>
      <c r="E44" s="32"/>
      <c r="F44" s="32"/>
      <c r="G44" s="32"/>
      <c r="H44" s="32"/>
      <c r="I44" s="32"/>
      <c r="J44" s="47"/>
      <c r="K44" s="47"/>
      <c r="L44" s="32"/>
    </row>
    <row r="45" ht="22.5" spans="1:12">
      <c r="A45" s="32"/>
      <c r="B45" s="32"/>
      <c r="C45" s="32"/>
      <c r="D45" s="32"/>
      <c r="E45" s="32"/>
      <c r="F45" s="32"/>
      <c r="G45" s="32"/>
      <c r="H45" s="32"/>
      <c r="I45" s="32"/>
      <c r="J45" s="47"/>
      <c r="K45" s="47"/>
      <c r="L45" s="32"/>
    </row>
    <row r="46" ht="22.5" spans="1:12">
      <c r="A46" s="32"/>
      <c r="B46" s="32"/>
      <c r="C46" s="32"/>
      <c r="D46" s="32"/>
      <c r="E46" s="32"/>
      <c r="F46" s="32"/>
      <c r="G46" s="32"/>
      <c r="H46" s="32"/>
      <c r="I46" s="32"/>
      <c r="J46" s="47"/>
      <c r="K46" s="47"/>
      <c r="L46" s="32"/>
    </row>
    <row r="47" ht="22.5" spans="1:12">
      <c r="A47" s="32"/>
      <c r="B47" s="32"/>
      <c r="C47" s="32"/>
      <c r="D47" s="32"/>
      <c r="E47" s="32"/>
      <c r="F47" s="32"/>
      <c r="G47" s="32"/>
      <c r="H47" s="32"/>
      <c r="I47" s="32"/>
      <c r="J47" s="47"/>
      <c r="K47" s="47"/>
      <c r="L47" s="32"/>
    </row>
    <row r="48" ht="22.5" spans="1:12">
      <c r="A48" s="32"/>
      <c r="B48" s="32"/>
      <c r="C48" s="32"/>
      <c r="D48" s="32"/>
      <c r="E48" s="32"/>
      <c r="F48" s="32"/>
      <c r="G48" s="32"/>
      <c r="H48" s="32"/>
      <c r="I48" s="32"/>
      <c r="J48" s="47"/>
      <c r="K48" s="47"/>
      <c r="L48" s="32"/>
    </row>
    <row r="49" ht="22.5" spans="1:12">
      <c r="A49" s="32"/>
      <c r="B49" s="32"/>
      <c r="C49" s="32"/>
      <c r="D49" s="32"/>
      <c r="E49" s="32"/>
      <c r="F49" s="32"/>
      <c r="G49" s="32"/>
      <c r="H49" s="32"/>
      <c r="I49" s="32"/>
      <c r="J49" s="47"/>
      <c r="K49" s="47"/>
      <c r="L49" s="32"/>
    </row>
    <row r="50" ht="22.5" spans="1:12">
      <c r="A50" s="32"/>
      <c r="B50" s="32"/>
      <c r="C50" s="32"/>
      <c r="D50" s="32"/>
      <c r="E50" s="32"/>
      <c r="F50" s="32"/>
      <c r="G50" s="32"/>
      <c r="H50" s="32"/>
      <c r="I50" s="32"/>
      <c r="J50" s="47"/>
      <c r="K50" s="47"/>
      <c r="L50" s="32"/>
    </row>
    <row r="51" ht="22.5" spans="1:12">
      <c r="A51" s="32"/>
      <c r="B51" s="32"/>
      <c r="C51" s="32"/>
      <c r="D51" s="32"/>
      <c r="E51" s="32"/>
      <c r="F51" s="32"/>
      <c r="G51" s="32"/>
      <c r="H51" s="32"/>
      <c r="I51" s="32"/>
      <c r="J51" s="47"/>
      <c r="K51" s="47"/>
      <c r="L51" s="32"/>
    </row>
    <row r="52" ht="22.5" spans="1:12">
      <c r="A52" s="32"/>
      <c r="B52" s="32"/>
      <c r="C52" s="32"/>
      <c r="D52" s="32"/>
      <c r="E52" s="32"/>
      <c r="F52" s="32"/>
      <c r="G52" s="32"/>
      <c r="H52" s="32"/>
      <c r="I52" s="32"/>
      <c r="J52" s="47"/>
      <c r="K52" s="47"/>
      <c r="L52" s="32"/>
    </row>
    <row r="53" ht="22.5" spans="1:12">
      <c r="A53" s="32"/>
      <c r="B53" s="32"/>
      <c r="C53" s="32"/>
      <c r="D53" s="32"/>
      <c r="E53" s="32"/>
      <c r="F53" s="32"/>
      <c r="G53" s="32"/>
      <c r="H53" s="32"/>
      <c r="I53" s="32"/>
      <c r="J53" s="47"/>
      <c r="K53" s="47"/>
      <c r="L53" s="32"/>
    </row>
    <row r="54" ht="22.5" spans="1:12">
      <c r="A54" s="32"/>
      <c r="B54" s="32"/>
      <c r="C54" s="32"/>
      <c r="D54" s="32"/>
      <c r="E54" s="32"/>
      <c r="F54" s="32"/>
      <c r="G54" s="32"/>
      <c r="H54" s="32"/>
      <c r="I54" s="32"/>
      <c r="J54" s="47"/>
      <c r="K54" s="47"/>
      <c r="L54" s="32"/>
    </row>
    <row r="55" ht="22.5" spans="1:12">
      <c r="A55" s="32"/>
      <c r="B55" s="32"/>
      <c r="C55" s="32"/>
      <c r="D55" s="32"/>
      <c r="E55" s="32"/>
      <c r="F55" s="32"/>
      <c r="G55" s="32"/>
      <c r="H55" s="32"/>
      <c r="I55" s="32"/>
      <c r="J55" s="47"/>
      <c r="K55" s="47"/>
      <c r="L55" s="32"/>
    </row>
    <row r="56" ht="22.5" spans="1:12">
      <c r="A56" s="32"/>
      <c r="B56" s="32"/>
      <c r="C56" s="32"/>
      <c r="D56" s="32"/>
      <c r="E56" s="32"/>
      <c r="F56" s="32"/>
      <c r="G56" s="32"/>
      <c r="H56" s="32"/>
      <c r="I56" s="32"/>
      <c r="J56" s="47"/>
      <c r="K56" s="47"/>
      <c r="L56" s="32"/>
    </row>
    <row r="57" ht="22.5" spans="1:12">
      <c r="A57" s="32"/>
      <c r="B57" s="32"/>
      <c r="C57" s="32"/>
      <c r="D57" s="32"/>
      <c r="E57" s="32"/>
      <c r="F57" s="32"/>
      <c r="G57" s="32"/>
      <c r="H57" s="32"/>
      <c r="I57" s="32"/>
      <c r="J57" s="47"/>
      <c r="K57" s="47"/>
      <c r="L57" s="32"/>
    </row>
    <row r="58" ht="22.5" spans="1:12">
      <c r="A58" s="32"/>
      <c r="B58" s="32"/>
      <c r="C58" s="32"/>
      <c r="D58" s="32"/>
      <c r="E58" s="32"/>
      <c r="F58" s="32"/>
      <c r="G58" s="32"/>
      <c r="H58" s="32"/>
      <c r="I58" s="32"/>
      <c r="J58" s="47"/>
      <c r="K58" s="47"/>
      <c r="L58" s="32"/>
    </row>
    <row r="59" ht="22.5" spans="1:12">
      <c r="A59" s="32"/>
      <c r="B59" s="32"/>
      <c r="C59" s="32"/>
      <c r="D59" s="32"/>
      <c r="E59" s="32"/>
      <c r="F59" s="32"/>
      <c r="G59" s="32"/>
      <c r="H59" s="32"/>
      <c r="I59" s="32"/>
      <c r="J59" s="47"/>
      <c r="K59" s="47"/>
      <c r="L59" s="32"/>
    </row>
    <row r="60" ht="22.5" spans="1:12">
      <c r="A60" s="32"/>
      <c r="B60" s="32"/>
      <c r="C60" s="32"/>
      <c r="D60" s="32"/>
      <c r="E60" s="32"/>
      <c r="F60" s="32"/>
      <c r="G60" s="32"/>
      <c r="H60" s="32"/>
      <c r="I60" s="32"/>
      <c r="J60" s="47"/>
      <c r="K60" s="47"/>
      <c r="L60" s="32"/>
    </row>
    <row r="61" ht="22.5" spans="1:12">
      <c r="A61" s="32"/>
      <c r="B61" s="32"/>
      <c r="C61" s="32"/>
      <c r="D61" s="32"/>
      <c r="E61" s="32"/>
      <c r="F61" s="32"/>
      <c r="G61" s="32"/>
      <c r="H61" s="32"/>
      <c r="I61" s="32"/>
      <c r="J61" s="47"/>
      <c r="K61" s="47"/>
      <c r="L61" s="32"/>
    </row>
    <row r="62" ht="22.5" spans="1:12">
      <c r="A62" s="32"/>
      <c r="B62" s="32"/>
      <c r="C62" s="32"/>
      <c r="D62" s="32"/>
      <c r="E62" s="32"/>
      <c r="F62" s="32"/>
      <c r="G62" s="32"/>
      <c r="H62" s="32"/>
      <c r="I62" s="32"/>
      <c r="J62" s="47"/>
      <c r="K62" s="47"/>
      <c r="L62" s="32"/>
    </row>
    <row r="63" ht="22.5" spans="1:12">
      <c r="A63" s="32"/>
      <c r="B63" s="32"/>
      <c r="C63" s="32"/>
      <c r="D63" s="32"/>
      <c r="E63" s="32"/>
      <c r="F63" s="32"/>
      <c r="G63" s="32"/>
      <c r="H63" s="32"/>
      <c r="I63" s="32"/>
      <c r="J63" s="47"/>
      <c r="K63" s="47"/>
      <c r="L63" s="32"/>
    </row>
    <row r="64" ht="22.5" spans="1:12">
      <c r="A64" s="32"/>
      <c r="B64" s="32"/>
      <c r="C64" s="32"/>
      <c r="D64" s="32"/>
      <c r="E64" s="32"/>
      <c r="F64" s="32"/>
      <c r="G64" s="32"/>
      <c r="H64" s="32"/>
      <c r="I64" s="32"/>
      <c r="J64" s="47"/>
      <c r="K64" s="47"/>
      <c r="L64" s="32"/>
    </row>
    <row r="65" ht="22.5" spans="1:12">
      <c r="A65" s="32"/>
      <c r="B65" s="32"/>
      <c r="C65" s="32"/>
      <c r="D65" s="32"/>
      <c r="E65" s="32"/>
      <c r="F65" s="32"/>
      <c r="G65" s="32"/>
      <c r="H65" s="32"/>
      <c r="I65" s="32"/>
      <c r="J65" s="47"/>
      <c r="K65" s="47"/>
      <c r="L65" s="32"/>
    </row>
    <row r="66" ht="22.5" spans="1:12">
      <c r="A66" s="32"/>
      <c r="B66" s="32"/>
      <c r="C66" s="32"/>
      <c r="D66" s="32"/>
      <c r="E66" s="32"/>
      <c r="F66" s="32"/>
      <c r="G66" s="32"/>
      <c r="H66" s="32"/>
      <c r="I66" s="32"/>
      <c r="J66" s="47"/>
      <c r="K66" s="47"/>
      <c r="L66" s="32"/>
    </row>
    <row r="67" ht="22.5" spans="1:12">
      <c r="A67" s="32"/>
      <c r="B67" s="32"/>
      <c r="C67" s="32"/>
      <c r="D67" s="32"/>
      <c r="E67" s="32"/>
      <c r="F67" s="32"/>
      <c r="G67" s="32"/>
      <c r="H67" s="32"/>
      <c r="I67" s="32"/>
      <c r="J67" s="47"/>
      <c r="K67" s="47"/>
      <c r="L67" s="32"/>
    </row>
    <row r="68" ht="22.5" spans="1:12">
      <c r="A68" s="32"/>
      <c r="B68" s="32"/>
      <c r="C68" s="32"/>
      <c r="D68" s="32"/>
      <c r="E68" s="32"/>
      <c r="F68" s="32"/>
      <c r="G68" s="32"/>
      <c r="H68" s="32"/>
      <c r="I68" s="32"/>
      <c r="J68" s="47"/>
      <c r="K68" s="47"/>
      <c r="L68" s="32"/>
    </row>
    <row r="69" ht="22.5" spans="1:12">
      <c r="A69" s="32"/>
      <c r="B69" s="32"/>
      <c r="C69" s="32"/>
      <c r="D69" s="32"/>
      <c r="E69" s="32"/>
      <c r="F69" s="32"/>
      <c r="G69" s="32"/>
      <c r="H69" s="32"/>
      <c r="I69" s="32"/>
      <c r="J69" s="47"/>
      <c r="K69" s="47"/>
      <c r="L69" s="32"/>
    </row>
    <row r="70" ht="22.5" spans="1:12">
      <c r="A70" s="32"/>
      <c r="B70" s="32"/>
      <c r="C70" s="32"/>
      <c r="D70" s="32"/>
      <c r="E70" s="32"/>
      <c r="F70" s="32"/>
      <c r="G70" s="32"/>
      <c r="H70" s="32"/>
      <c r="I70" s="32"/>
      <c r="J70" s="47"/>
      <c r="K70" s="47"/>
      <c r="L70" s="32"/>
    </row>
    <row r="71" ht="22.5" spans="1:12">
      <c r="A71" s="32"/>
      <c r="B71" s="32"/>
      <c r="C71" s="32"/>
      <c r="D71" s="32"/>
      <c r="E71" s="32"/>
      <c r="F71" s="32"/>
      <c r="G71" s="32"/>
      <c r="H71" s="32"/>
      <c r="I71" s="32"/>
      <c r="J71" s="47"/>
      <c r="K71" s="47"/>
      <c r="L71" s="32"/>
    </row>
  </sheetData>
  <sheetProtection selectLockedCells="1" selectUnlockedCells="1"/>
  <mergeCells count="3">
    <mergeCell ref="A1:L1"/>
    <mergeCell ref="A27:F27"/>
    <mergeCell ref="H27:J27"/>
  </mergeCells>
  <printOptions horizontalCentered="1"/>
  <pageMargins left="0.393055555555556" right="0.393055555555556" top="0.393055555555556" bottom="0.393055555555556" header="0.196527777777778" footer="0.196527777777778"/>
  <pageSetup paperSize="9" scale="30" fitToHeight="0" orientation="portrait"/>
  <headerFooter alignWithMargins="0">
    <oddFooter>&amp;C第 &amp;P 页，共 &amp;N 页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55"/>
  <sheetViews>
    <sheetView view="pageBreakPreview" zoomScale="70" zoomScaleNormal="100" topLeftCell="C1" workbookViewId="0">
      <pane ySplit="1" topLeftCell="A2" activePane="bottomLeft" state="frozen"/>
      <selection/>
      <selection pane="bottomLeft" activeCell="I4" sqref="I4"/>
    </sheetView>
  </sheetViews>
  <sheetFormatPr defaultColWidth="9" defaultRowHeight="23.25"/>
  <cols>
    <col min="1" max="9" width="17.2" style="22" customWidth="1"/>
    <col min="10" max="11" width="17.2" style="23" customWidth="1"/>
    <col min="12" max="12" width="17.2" style="22" customWidth="1"/>
    <col min="13" max="13" width="12.4416666666667" style="22"/>
    <col min="14" max="16384" width="9" style="22"/>
  </cols>
  <sheetData>
    <row r="1" ht="50.1" customHeight="1" spans="1:13">
      <c r="A1" s="6" t="s">
        <v>335</v>
      </c>
      <c r="B1" s="6"/>
      <c r="C1" s="6"/>
      <c r="D1" s="6"/>
      <c r="E1" s="6"/>
      <c r="F1" s="6"/>
      <c r="G1" s="6"/>
      <c r="H1" s="6"/>
      <c r="I1" s="6"/>
      <c r="J1" s="13"/>
      <c r="K1" s="13"/>
      <c r="L1" s="6"/>
      <c r="M1" s="51"/>
    </row>
    <row r="2" ht="45" spans="1:13">
      <c r="A2" s="7" t="s">
        <v>102</v>
      </c>
      <c r="B2" s="7" t="s">
        <v>103</v>
      </c>
      <c r="C2" s="7" t="s">
        <v>2</v>
      </c>
      <c r="D2" s="7" t="s">
        <v>104</v>
      </c>
      <c r="E2" s="7" t="s">
        <v>105</v>
      </c>
      <c r="F2" s="7" t="s">
        <v>106</v>
      </c>
      <c r="G2" s="7" t="s">
        <v>82</v>
      </c>
      <c r="H2" s="7" t="s">
        <v>83</v>
      </c>
      <c r="I2" s="7" t="s">
        <v>6</v>
      </c>
      <c r="J2" s="14" t="s">
        <v>107</v>
      </c>
      <c r="K2" s="14" t="s">
        <v>108</v>
      </c>
      <c r="L2" s="7" t="s">
        <v>6</v>
      </c>
      <c r="M2" s="51"/>
    </row>
    <row r="3" s="20" customFormat="1" ht="99.95" customHeight="1" spans="1:16">
      <c r="A3" s="8" t="s">
        <v>109</v>
      </c>
      <c r="B3" s="8" t="s">
        <v>119</v>
      </c>
      <c r="C3" s="9" t="s">
        <v>89</v>
      </c>
      <c r="D3" s="8"/>
      <c r="E3" s="8" t="s">
        <v>336</v>
      </c>
      <c r="F3" s="8" t="s">
        <v>337</v>
      </c>
      <c r="G3" s="49">
        <v>2</v>
      </c>
      <c r="H3" s="29" t="s">
        <v>338</v>
      </c>
      <c r="I3" s="29"/>
      <c r="J3" s="39">
        <v>7224</v>
      </c>
      <c r="K3" s="39">
        <f>G3*J3</f>
        <v>14448</v>
      </c>
      <c r="L3" s="49"/>
      <c r="M3" s="52"/>
      <c r="P3" s="53"/>
    </row>
    <row r="4" s="20" customFormat="1" ht="99.95" customHeight="1" spans="1:16">
      <c r="A4" s="8" t="s">
        <v>109</v>
      </c>
      <c r="B4" s="8" t="s">
        <v>315</v>
      </c>
      <c r="C4" s="9" t="s">
        <v>89</v>
      </c>
      <c r="D4" s="8"/>
      <c r="E4" s="8" t="s">
        <v>339</v>
      </c>
      <c r="F4" s="8" t="s">
        <v>337</v>
      </c>
      <c r="G4" s="49">
        <v>1</v>
      </c>
      <c r="H4" s="29" t="s">
        <v>338</v>
      </c>
      <c r="I4" s="29"/>
      <c r="J4" s="39">
        <v>3444</v>
      </c>
      <c r="K4" s="39">
        <f t="shared" ref="K4:K8" si="0">G4*J4</f>
        <v>3444</v>
      </c>
      <c r="L4" s="49"/>
      <c r="M4" s="51"/>
      <c r="P4" s="53"/>
    </row>
    <row r="5" s="20" customFormat="1" ht="99.95" customHeight="1" spans="1:16">
      <c r="A5" s="8" t="s">
        <v>189</v>
      </c>
      <c r="B5" s="8" t="s">
        <v>340</v>
      </c>
      <c r="C5" s="9" t="s">
        <v>89</v>
      </c>
      <c r="D5" s="50"/>
      <c r="E5" s="8" t="s">
        <v>341</v>
      </c>
      <c r="F5" s="8" t="s">
        <v>337</v>
      </c>
      <c r="G5" s="49">
        <v>1</v>
      </c>
      <c r="H5" s="29" t="s">
        <v>338</v>
      </c>
      <c r="I5" s="29"/>
      <c r="J5" s="39">
        <v>11172</v>
      </c>
      <c r="K5" s="39">
        <f t="shared" si="0"/>
        <v>11172</v>
      </c>
      <c r="L5" s="49"/>
      <c r="M5" s="51"/>
      <c r="P5" s="53"/>
    </row>
    <row r="6" s="20" customFormat="1" ht="99.95" customHeight="1" spans="1:16">
      <c r="A6" s="8" t="s">
        <v>189</v>
      </c>
      <c r="B6" s="8" t="s">
        <v>205</v>
      </c>
      <c r="C6" s="9" t="s">
        <v>89</v>
      </c>
      <c r="D6" s="50"/>
      <c r="E6" s="8" t="s">
        <v>342</v>
      </c>
      <c r="F6" s="8" t="s">
        <v>337</v>
      </c>
      <c r="G6" s="49">
        <v>1</v>
      </c>
      <c r="H6" s="29" t="s">
        <v>338</v>
      </c>
      <c r="I6" s="29"/>
      <c r="J6" s="39">
        <v>7392</v>
      </c>
      <c r="K6" s="39">
        <f t="shared" si="0"/>
        <v>7392</v>
      </c>
      <c r="L6" s="49"/>
      <c r="M6" s="51"/>
      <c r="P6" s="53"/>
    </row>
    <row r="7" s="20" customFormat="1" ht="99.95" customHeight="1" spans="1:16">
      <c r="A7" s="8" t="s">
        <v>189</v>
      </c>
      <c r="B7" s="8" t="s">
        <v>216</v>
      </c>
      <c r="C7" s="9" t="s">
        <v>89</v>
      </c>
      <c r="D7" s="50"/>
      <c r="E7" s="8" t="s">
        <v>343</v>
      </c>
      <c r="F7" s="8" t="s">
        <v>337</v>
      </c>
      <c r="G7" s="49">
        <v>1</v>
      </c>
      <c r="H7" s="29" t="s">
        <v>338</v>
      </c>
      <c r="I7" s="29"/>
      <c r="J7" s="39">
        <v>6468</v>
      </c>
      <c r="K7" s="39">
        <f t="shared" si="0"/>
        <v>6468</v>
      </c>
      <c r="L7" s="49"/>
      <c r="M7" s="51"/>
      <c r="P7" s="53"/>
    </row>
    <row r="8" s="20" customFormat="1" ht="99.95" customHeight="1" spans="1:16">
      <c r="A8" s="8" t="s">
        <v>189</v>
      </c>
      <c r="B8" s="8" t="s">
        <v>221</v>
      </c>
      <c r="C8" s="9" t="s">
        <v>89</v>
      </c>
      <c r="D8" s="50"/>
      <c r="E8" s="8" t="s">
        <v>344</v>
      </c>
      <c r="F8" s="8" t="s">
        <v>337</v>
      </c>
      <c r="G8" s="49">
        <v>1</v>
      </c>
      <c r="H8" s="29" t="s">
        <v>338</v>
      </c>
      <c r="I8" s="29"/>
      <c r="J8" s="39">
        <v>3612</v>
      </c>
      <c r="K8" s="39">
        <f t="shared" si="0"/>
        <v>3612</v>
      </c>
      <c r="L8" s="49"/>
      <c r="M8" s="51"/>
      <c r="P8" s="53"/>
    </row>
    <row r="9" ht="50.1" customHeight="1" spans="1:12">
      <c r="A9" s="10" t="s">
        <v>249</v>
      </c>
      <c r="B9" s="10"/>
      <c r="C9" s="10"/>
      <c r="D9" s="10"/>
      <c r="E9" s="10"/>
      <c r="F9" s="10"/>
      <c r="G9" s="11">
        <f>SUM(G3:G8)</f>
        <v>7</v>
      </c>
      <c r="H9" s="12" t="s">
        <v>250</v>
      </c>
      <c r="I9" s="12"/>
      <c r="J9" s="16"/>
      <c r="K9" s="46">
        <f>SUM(K3:K8)</f>
        <v>46536</v>
      </c>
      <c r="L9" s="49"/>
    </row>
    <row r="10" ht="22.5" spans="1:12">
      <c r="A10" s="32"/>
      <c r="B10" s="32"/>
      <c r="C10" s="32"/>
      <c r="D10" s="32"/>
      <c r="E10" s="32"/>
      <c r="F10" s="32"/>
      <c r="G10" s="32"/>
      <c r="H10" s="32"/>
      <c r="I10" s="32"/>
      <c r="J10" s="47"/>
      <c r="K10" s="47"/>
      <c r="L10" s="32"/>
    </row>
    <row r="11" ht="22.5" spans="1:12">
      <c r="A11" s="32"/>
      <c r="B11" s="32"/>
      <c r="C11" s="32"/>
      <c r="D11" s="32"/>
      <c r="E11" s="32"/>
      <c r="F11" s="32"/>
      <c r="G11" s="32"/>
      <c r="H11" s="32"/>
      <c r="I11" s="32"/>
      <c r="J11" s="47"/>
      <c r="K11" s="47"/>
      <c r="L11" s="32"/>
    </row>
    <row r="12" ht="22.5" spans="1:12">
      <c r="A12" s="32"/>
      <c r="B12" s="32"/>
      <c r="C12" s="32"/>
      <c r="D12" s="32"/>
      <c r="E12" s="32"/>
      <c r="F12" s="32"/>
      <c r="G12" s="32"/>
      <c r="H12" s="32"/>
      <c r="I12" s="32"/>
      <c r="J12" s="47"/>
      <c r="K12" s="47"/>
      <c r="L12" s="32"/>
    </row>
    <row r="13" ht="22.5" spans="1:12">
      <c r="A13" s="32"/>
      <c r="B13" s="32"/>
      <c r="C13" s="32"/>
      <c r="D13" s="32"/>
      <c r="E13" s="32"/>
      <c r="F13" s="32"/>
      <c r="G13" s="32"/>
      <c r="H13" s="32"/>
      <c r="I13" s="32"/>
      <c r="J13" s="47"/>
      <c r="K13" s="47"/>
      <c r="L13" s="32"/>
    </row>
    <row r="14" ht="22.5" spans="1:12">
      <c r="A14" s="32"/>
      <c r="B14" s="32"/>
      <c r="C14" s="32"/>
      <c r="D14" s="32"/>
      <c r="E14" s="32"/>
      <c r="F14" s="32"/>
      <c r="G14" s="32"/>
      <c r="H14" s="32"/>
      <c r="I14" s="32"/>
      <c r="J14" s="47"/>
      <c r="K14" s="47"/>
      <c r="L14" s="32"/>
    </row>
    <row r="15" ht="22.5" spans="1:12">
      <c r="A15" s="32"/>
      <c r="B15" s="32"/>
      <c r="C15" s="32"/>
      <c r="D15" s="32"/>
      <c r="E15" s="32"/>
      <c r="F15" s="32"/>
      <c r="G15" s="32"/>
      <c r="H15" s="32"/>
      <c r="I15" s="32"/>
      <c r="J15" s="47"/>
      <c r="K15" s="47"/>
      <c r="L15" s="32"/>
    </row>
    <row r="16" ht="22.5" spans="1:12">
      <c r="A16" s="32"/>
      <c r="B16" s="32"/>
      <c r="C16" s="32"/>
      <c r="D16" s="32"/>
      <c r="E16" s="32"/>
      <c r="F16" s="32"/>
      <c r="G16" s="32"/>
      <c r="H16" s="32"/>
      <c r="I16" s="32"/>
      <c r="J16" s="47"/>
      <c r="K16" s="47"/>
      <c r="L16" s="32"/>
    </row>
    <row r="17" ht="22.5" spans="1:12">
      <c r="A17" s="32"/>
      <c r="B17" s="32"/>
      <c r="C17" s="32"/>
      <c r="D17" s="32"/>
      <c r="E17" s="32"/>
      <c r="F17" s="32"/>
      <c r="G17" s="32"/>
      <c r="H17" s="32"/>
      <c r="I17" s="32"/>
      <c r="J17" s="47"/>
      <c r="K17" s="47"/>
      <c r="L17" s="32"/>
    </row>
    <row r="18" ht="22.5" spans="1:12">
      <c r="A18" s="32"/>
      <c r="B18" s="32"/>
      <c r="C18" s="32"/>
      <c r="D18" s="32"/>
      <c r="E18" s="32"/>
      <c r="F18" s="32"/>
      <c r="G18" s="32"/>
      <c r="H18" s="32"/>
      <c r="I18" s="32"/>
      <c r="J18" s="47"/>
      <c r="K18" s="47"/>
      <c r="L18" s="32"/>
    </row>
    <row r="19" ht="22.5" spans="1:12">
      <c r="A19" s="32"/>
      <c r="B19" s="32"/>
      <c r="C19" s="32"/>
      <c r="D19" s="32"/>
      <c r="E19" s="32"/>
      <c r="F19" s="32"/>
      <c r="G19" s="32"/>
      <c r="H19" s="32"/>
      <c r="I19" s="32"/>
      <c r="J19" s="47"/>
      <c r="K19" s="47"/>
      <c r="L19" s="32"/>
    </row>
    <row r="20" ht="22.5" spans="1:12">
      <c r="A20" s="32"/>
      <c r="B20" s="32"/>
      <c r="C20" s="32"/>
      <c r="D20" s="32"/>
      <c r="E20" s="32"/>
      <c r="F20" s="32"/>
      <c r="G20" s="32"/>
      <c r="H20" s="32"/>
      <c r="I20" s="32"/>
      <c r="J20" s="47"/>
      <c r="K20" s="47"/>
      <c r="L20" s="32"/>
    </row>
    <row r="21" ht="22.5" spans="1:12">
      <c r="A21" s="32"/>
      <c r="B21" s="32"/>
      <c r="C21" s="32"/>
      <c r="D21" s="32"/>
      <c r="E21" s="32"/>
      <c r="F21" s="32"/>
      <c r="G21" s="32"/>
      <c r="H21" s="32"/>
      <c r="I21" s="32"/>
      <c r="J21" s="47"/>
      <c r="K21" s="47"/>
      <c r="L21" s="32"/>
    </row>
    <row r="22" ht="22.5" spans="1:12">
      <c r="A22" s="32"/>
      <c r="B22" s="32"/>
      <c r="C22" s="32"/>
      <c r="D22" s="32"/>
      <c r="E22" s="32"/>
      <c r="F22" s="32"/>
      <c r="G22" s="32"/>
      <c r="H22" s="32"/>
      <c r="I22" s="32"/>
      <c r="J22" s="47"/>
      <c r="K22" s="47"/>
      <c r="L22" s="32"/>
    </row>
    <row r="23" ht="22.5" spans="1:12">
      <c r="A23" s="32"/>
      <c r="B23" s="32"/>
      <c r="C23" s="32"/>
      <c r="D23" s="32"/>
      <c r="E23" s="32"/>
      <c r="F23" s="32"/>
      <c r="G23" s="32"/>
      <c r="H23" s="32"/>
      <c r="I23" s="32"/>
      <c r="J23" s="47"/>
      <c r="K23" s="47"/>
      <c r="L23" s="32"/>
    </row>
    <row r="24" ht="22.5" spans="1:12">
      <c r="A24" s="32"/>
      <c r="B24" s="32"/>
      <c r="C24" s="32"/>
      <c r="D24" s="32"/>
      <c r="E24" s="32"/>
      <c r="F24" s="32"/>
      <c r="G24" s="32"/>
      <c r="H24" s="32"/>
      <c r="I24" s="32"/>
      <c r="J24" s="47"/>
      <c r="K24" s="47"/>
      <c r="L24" s="32"/>
    </row>
    <row r="25" ht="22.5" spans="1:12">
      <c r="A25" s="32"/>
      <c r="B25" s="32"/>
      <c r="C25" s="32"/>
      <c r="D25" s="32"/>
      <c r="E25" s="32"/>
      <c r="F25" s="32"/>
      <c r="G25" s="32"/>
      <c r="H25" s="32"/>
      <c r="I25" s="32"/>
      <c r="J25" s="47"/>
      <c r="K25" s="47"/>
      <c r="L25" s="32"/>
    </row>
    <row r="26" ht="22.5" spans="1:12">
      <c r="A26" s="32"/>
      <c r="B26" s="32"/>
      <c r="C26" s="32"/>
      <c r="D26" s="32"/>
      <c r="E26" s="32"/>
      <c r="F26" s="32"/>
      <c r="G26" s="32"/>
      <c r="H26" s="32"/>
      <c r="I26" s="32"/>
      <c r="J26" s="47"/>
      <c r="K26" s="47"/>
      <c r="L26" s="32"/>
    </row>
    <row r="27" ht="22.5" spans="1:12">
      <c r="A27" s="32"/>
      <c r="B27" s="32"/>
      <c r="C27" s="32"/>
      <c r="D27" s="32"/>
      <c r="E27" s="32"/>
      <c r="F27" s="32"/>
      <c r="G27" s="32"/>
      <c r="H27" s="32"/>
      <c r="I27" s="32"/>
      <c r="J27" s="47"/>
      <c r="K27" s="47"/>
      <c r="L27" s="32"/>
    </row>
    <row r="28" ht="22.5" spans="1:12">
      <c r="A28" s="32"/>
      <c r="B28" s="32"/>
      <c r="C28" s="32"/>
      <c r="D28" s="32"/>
      <c r="E28" s="32"/>
      <c r="F28" s="32"/>
      <c r="G28" s="32"/>
      <c r="H28" s="32"/>
      <c r="I28" s="32"/>
      <c r="J28" s="47"/>
      <c r="K28" s="47"/>
      <c r="L28" s="32"/>
    </row>
    <row r="29" ht="22.5" spans="1:12">
      <c r="A29" s="32"/>
      <c r="B29" s="32"/>
      <c r="C29" s="32"/>
      <c r="D29" s="32"/>
      <c r="E29" s="32"/>
      <c r="F29" s="32"/>
      <c r="G29" s="32"/>
      <c r="H29" s="32"/>
      <c r="I29" s="32"/>
      <c r="J29" s="47"/>
      <c r="K29" s="47"/>
      <c r="L29" s="32"/>
    </row>
    <row r="30" ht="22.5" spans="1:12">
      <c r="A30" s="32"/>
      <c r="B30" s="32"/>
      <c r="C30" s="32"/>
      <c r="D30" s="32"/>
      <c r="E30" s="32"/>
      <c r="F30" s="32"/>
      <c r="G30" s="32"/>
      <c r="H30" s="32"/>
      <c r="I30" s="32"/>
      <c r="J30" s="47"/>
      <c r="K30" s="47"/>
      <c r="L30" s="32"/>
    </row>
    <row r="31" ht="22.5" spans="1:12">
      <c r="A31" s="32"/>
      <c r="B31" s="32"/>
      <c r="C31" s="32"/>
      <c r="D31" s="32"/>
      <c r="E31" s="32"/>
      <c r="F31" s="32"/>
      <c r="G31" s="32"/>
      <c r="H31" s="32"/>
      <c r="I31" s="32"/>
      <c r="J31" s="47"/>
      <c r="K31" s="47"/>
      <c r="L31" s="32"/>
    </row>
    <row r="32" ht="22.5" spans="1:12">
      <c r="A32" s="32"/>
      <c r="B32" s="32"/>
      <c r="C32" s="32"/>
      <c r="D32" s="32"/>
      <c r="E32" s="32"/>
      <c r="F32" s="32"/>
      <c r="G32" s="32"/>
      <c r="H32" s="32"/>
      <c r="I32" s="32"/>
      <c r="J32" s="47"/>
      <c r="K32" s="47"/>
      <c r="L32" s="32"/>
    </row>
    <row r="33" ht="22.5" spans="1:12">
      <c r="A33" s="32"/>
      <c r="B33" s="32"/>
      <c r="C33" s="32"/>
      <c r="D33" s="32"/>
      <c r="E33" s="32"/>
      <c r="F33" s="32"/>
      <c r="G33" s="32"/>
      <c r="H33" s="32"/>
      <c r="I33" s="32"/>
      <c r="J33" s="47"/>
      <c r="K33" s="47"/>
      <c r="L33" s="32"/>
    </row>
    <row r="34" ht="22.5" spans="1:12">
      <c r="A34" s="32"/>
      <c r="B34" s="32"/>
      <c r="C34" s="32"/>
      <c r="D34" s="32"/>
      <c r="E34" s="32"/>
      <c r="F34" s="32"/>
      <c r="G34" s="32"/>
      <c r="H34" s="32"/>
      <c r="I34" s="32"/>
      <c r="J34" s="47"/>
      <c r="K34" s="47"/>
      <c r="L34" s="32"/>
    </row>
    <row r="35" ht="22.5" spans="1:12">
      <c r="A35" s="32"/>
      <c r="B35" s="32"/>
      <c r="C35" s="32"/>
      <c r="D35" s="32"/>
      <c r="E35" s="32"/>
      <c r="F35" s="32"/>
      <c r="G35" s="32"/>
      <c r="H35" s="32"/>
      <c r="I35" s="32"/>
      <c r="J35" s="47"/>
      <c r="K35" s="47"/>
      <c r="L35" s="32"/>
    </row>
    <row r="36" ht="22.5" spans="1:12">
      <c r="A36" s="32"/>
      <c r="B36" s="32"/>
      <c r="C36" s="32"/>
      <c r="D36" s="32"/>
      <c r="E36" s="32"/>
      <c r="F36" s="32"/>
      <c r="G36" s="32"/>
      <c r="H36" s="32"/>
      <c r="I36" s="32"/>
      <c r="J36" s="47"/>
      <c r="K36" s="47"/>
      <c r="L36" s="32"/>
    </row>
    <row r="37" ht="22.5" spans="1:12">
      <c r="A37" s="32"/>
      <c r="B37" s="32"/>
      <c r="C37" s="32"/>
      <c r="D37" s="32"/>
      <c r="E37" s="32"/>
      <c r="F37" s="32"/>
      <c r="G37" s="32"/>
      <c r="H37" s="32"/>
      <c r="I37" s="32"/>
      <c r="J37" s="47"/>
      <c r="K37" s="47"/>
      <c r="L37" s="32"/>
    </row>
    <row r="38" ht="22.5" spans="1:12">
      <c r="A38" s="32"/>
      <c r="B38" s="32"/>
      <c r="C38" s="32"/>
      <c r="D38" s="32"/>
      <c r="E38" s="32"/>
      <c r="F38" s="32"/>
      <c r="G38" s="32"/>
      <c r="H38" s="32"/>
      <c r="I38" s="32"/>
      <c r="J38" s="47"/>
      <c r="K38" s="47"/>
      <c r="L38" s="32"/>
    </row>
    <row r="39" ht="22.5" spans="1:12">
      <c r="A39" s="32"/>
      <c r="B39" s="32"/>
      <c r="C39" s="32"/>
      <c r="D39" s="32"/>
      <c r="E39" s="32"/>
      <c r="F39" s="32"/>
      <c r="G39" s="32"/>
      <c r="H39" s="32"/>
      <c r="I39" s="32"/>
      <c r="J39" s="47"/>
      <c r="K39" s="47"/>
      <c r="L39" s="32"/>
    </row>
    <row r="40" ht="22.5" spans="1:12">
      <c r="A40" s="32"/>
      <c r="B40" s="32"/>
      <c r="C40" s="32"/>
      <c r="D40" s="32"/>
      <c r="E40" s="32"/>
      <c r="F40" s="32"/>
      <c r="G40" s="32"/>
      <c r="H40" s="32"/>
      <c r="I40" s="32"/>
      <c r="J40" s="47"/>
      <c r="K40" s="47"/>
      <c r="L40" s="32"/>
    </row>
    <row r="41" ht="22.5" spans="1:12">
      <c r="A41" s="32"/>
      <c r="B41" s="32"/>
      <c r="C41" s="32"/>
      <c r="D41" s="32"/>
      <c r="E41" s="32"/>
      <c r="F41" s="32"/>
      <c r="G41" s="32"/>
      <c r="H41" s="32"/>
      <c r="I41" s="32"/>
      <c r="J41" s="47"/>
      <c r="K41" s="47"/>
      <c r="L41" s="32"/>
    </row>
    <row r="42" ht="22.5" spans="1:12">
      <c r="A42" s="32"/>
      <c r="B42" s="32"/>
      <c r="C42" s="32"/>
      <c r="D42" s="32"/>
      <c r="E42" s="32"/>
      <c r="F42" s="32"/>
      <c r="G42" s="32"/>
      <c r="H42" s="32"/>
      <c r="I42" s="32"/>
      <c r="J42" s="47"/>
      <c r="K42" s="47"/>
      <c r="L42" s="32"/>
    </row>
    <row r="43" ht="22.5" spans="1:12">
      <c r="A43" s="32"/>
      <c r="B43" s="32"/>
      <c r="C43" s="32"/>
      <c r="D43" s="32"/>
      <c r="E43" s="32"/>
      <c r="F43" s="32"/>
      <c r="G43" s="32"/>
      <c r="H43" s="32"/>
      <c r="I43" s="32"/>
      <c r="J43" s="47"/>
      <c r="K43" s="47"/>
      <c r="L43" s="32"/>
    </row>
    <row r="44" ht="22.5" spans="1:12">
      <c r="A44" s="32"/>
      <c r="B44" s="32"/>
      <c r="C44" s="32"/>
      <c r="D44" s="32"/>
      <c r="E44" s="32"/>
      <c r="F44" s="32"/>
      <c r="G44" s="32"/>
      <c r="H44" s="32"/>
      <c r="I44" s="32"/>
      <c r="J44" s="47"/>
      <c r="K44" s="47"/>
      <c r="L44" s="32"/>
    </row>
    <row r="45" ht="22.5" spans="1:12">
      <c r="A45" s="32"/>
      <c r="B45" s="32"/>
      <c r="C45" s="32"/>
      <c r="D45" s="32"/>
      <c r="E45" s="32"/>
      <c r="F45" s="32"/>
      <c r="G45" s="32"/>
      <c r="H45" s="32"/>
      <c r="I45" s="32"/>
      <c r="J45" s="47"/>
      <c r="K45" s="47"/>
      <c r="L45" s="32"/>
    </row>
    <row r="46" ht="22.5" spans="1:12">
      <c r="A46" s="32"/>
      <c r="B46" s="32"/>
      <c r="C46" s="32"/>
      <c r="D46" s="32"/>
      <c r="E46" s="32"/>
      <c r="F46" s="32"/>
      <c r="G46" s="32"/>
      <c r="H46" s="32"/>
      <c r="I46" s="32"/>
      <c r="J46" s="47"/>
      <c r="K46" s="47"/>
      <c r="L46" s="32"/>
    </row>
    <row r="47" ht="22.5" spans="1:12">
      <c r="A47" s="32"/>
      <c r="B47" s="32"/>
      <c r="C47" s="32"/>
      <c r="D47" s="32"/>
      <c r="E47" s="32"/>
      <c r="F47" s="32"/>
      <c r="G47" s="32"/>
      <c r="H47" s="32"/>
      <c r="I47" s="32"/>
      <c r="J47" s="47"/>
      <c r="K47" s="47"/>
      <c r="L47" s="32"/>
    </row>
    <row r="48" ht="22.5" spans="1:12">
      <c r="A48" s="32"/>
      <c r="B48" s="32"/>
      <c r="C48" s="32"/>
      <c r="D48" s="32"/>
      <c r="E48" s="32"/>
      <c r="F48" s="32"/>
      <c r="G48" s="32"/>
      <c r="H48" s="32"/>
      <c r="I48" s="32"/>
      <c r="J48" s="47"/>
      <c r="K48" s="47"/>
      <c r="L48" s="32"/>
    </row>
    <row r="49" ht="22.5" spans="1:12">
      <c r="A49" s="32"/>
      <c r="B49" s="32"/>
      <c r="C49" s="32"/>
      <c r="D49" s="32"/>
      <c r="E49" s="32"/>
      <c r="F49" s="32"/>
      <c r="G49" s="32"/>
      <c r="H49" s="32"/>
      <c r="I49" s="32"/>
      <c r="J49" s="47"/>
      <c r="K49" s="47"/>
      <c r="L49" s="32"/>
    </row>
    <row r="50" ht="22.5" spans="1:12">
      <c r="A50" s="32"/>
      <c r="B50" s="32"/>
      <c r="C50" s="32"/>
      <c r="D50" s="32"/>
      <c r="E50" s="32"/>
      <c r="F50" s="32"/>
      <c r="G50" s="32"/>
      <c r="H50" s="32"/>
      <c r="I50" s="32"/>
      <c r="J50" s="47"/>
      <c r="K50" s="47"/>
      <c r="L50" s="32"/>
    </row>
    <row r="51" ht="22.5" spans="1:12">
      <c r="A51" s="32"/>
      <c r="B51" s="32"/>
      <c r="C51" s="32"/>
      <c r="D51" s="32"/>
      <c r="E51" s="32"/>
      <c r="F51" s="32"/>
      <c r="G51" s="32"/>
      <c r="H51" s="32"/>
      <c r="I51" s="32"/>
      <c r="J51" s="47"/>
      <c r="K51" s="47"/>
      <c r="L51" s="32"/>
    </row>
    <row r="52" ht="22.5" spans="1:12">
      <c r="A52" s="32"/>
      <c r="B52" s="32"/>
      <c r="C52" s="32"/>
      <c r="D52" s="32"/>
      <c r="E52" s="32"/>
      <c r="F52" s="32"/>
      <c r="G52" s="32"/>
      <c r="H52" s="32"/>
      <c r="I52" s="32"/>
      <c r="J52" s="47"/>
      <c r="K52" s="47"/>
      <c r="L52" s="32"/>
    </row>
    <row r="53" ht="22.5" spans="1:12">
      <c r="A53" s="32"/>
      <c r="B53" s="32"/>
      <c r="C53" s="32"/>
      <c r="D53" s="32"/>
      <c r="E53" s="32"/>
      <c r="F53" s="32"/>
      <c r="G53" s="32"/>
      <c r="H53" s="32"/>
      <c r="I53" s="32"/>
      <c r="J53" s="47"/>
      <c r="K53" s="47"/>
      <c r="L53" s="32"/>
    </row>
    <row r="54" ht="22.5" spans="1:12">
      <c r="A54" s="32"/>
      <c r="B54" s="32"/>
      <c r="C54" s="32"/>
      <c r="D54" s="32"/>
      <c r="E54" s="32"/>
      <c r="F54" s="32"/>
      <c r="G54" s="32"/>
      <c r="H54" s="32"/>
      <c r="I54" s="32"/>
      <c r="J54" s="47"/>
      <c r="K54" s="47"/>
      <c r="L54" s="32"/>
    </row>
    <row r="55" ht="22.5" spans="1:12">
      <c r="A55" s="32"/>
      <c r="B55" s="32"/>
      <c r="C55" s="32"/>
      <c r="D55" s="32"/>
      <c r="E55" s="32"/>
      <c r="F55" s="32"/>
      <c r="G55" s="32"/>
      <c r="H55" s="32"/>
      <c r="I55" s="32"/>
      <c r="J55" s="47"/>
      <c r="K55" s="47"/>
      <c r="L55" s="32"/>
    </row>
  </sheetData>
  <sheetProtection selectLockedCells="1" selectUnlockedCells="1"/>
  <mergeCells count="3">
    <mergeCell ref="A1:L1"/>
    <mergeCell ref="A9:F9"/>
    <mergeCell ref="H9:J9"/>
  </mergeCells>
  <printOptions horizontalCentered="1"/>
  <pageMargins left="0.393055555555556" right="0.393055555555556" top="0.393055555555556" bottom="0.393055555555556" header="0.196527777777778" footer="0.196527777777778"/>
  <pageSetup paperSize="9" scale="43" fitToHeight="0" orientation="portrait"/>
  <headerFooter alignWithMargins="0">
    <oddFooter>&amp;C第 &amp;P 页，共 &amp;N 页</oddFooter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83"/>
  <sheetViews>
    <sheetView view="pageBreakPreview" zoomScale="70" zoomScaleNormal="100" topLeftCell="A10" workbookViewId="0">
      <selection activeCell="I14" sqref="I14"/>
    </sheetView>
  </sheetViews>
  <sheetFormatPr defaultColWidth="9" defaultRowHeight="23.25"/>
  <cols>
    <col min="1" max="1" width="5.625" style="21" customWidth="1"/>
    <col min="2" max="3" width="15.375" style="21" customWidth="1"/>
    <col min="4" max="8" width="15.375" style="22" customWidth="1"/>
    <col min="9" max="9" width="18.0333333333333" style="22" customWidth="1"/>
    <col min="10" max="11" width="18.0333333333333" style="23" customWidth="1"/>
    <col min="12" max="12" width="18.0333333333333" style="24" customWidth="1"/>
    <col min="13" max="13" width="10.75" style="22"/>
    <col min="14" max="16384" width="9" style="22"/>
  </cols>
  <sheetData>
    <row r="1" ht="50.1" customHeight="1" spans="1:12">
      <c r="A1" s="6" t="s">
        <v>345</v>
      </c>
      <c r="B1" s="6"/>
      <c r="C1" s="6"/>
      <c r="D1" s="6"/>
      <c r="E1" s="6"/>
      <c r="F1" s="6"/>
      <c r="G1" s="6"/>
      <c r="H1" s="6"/>
      <c r="I1" s="6"/>
      <c r="J1" s="13"/>
      <c r="K1" s="13"/>
      <c r="L1" s="6"/>
    </row>
    <row r="2" ht="45" spans="1:14">
      <c r="A2" s="7" t="s">
        <v>102</v>
      </c>
      <c r="B2" s="7" t="s">
        <v>103</v>
      </c>
      <c r="C2" s="7" t="s">
        <v>2</v>
      </c>
      <c r="D2" s="7" t="s">
        <v>104</v>
      </c>
      <c r="E2" s="7" t="s">
        <v>105</v>
      </c>
      <c r="F2" s="7" t="s">
        <v>106</v>
      </c>
      <c r="G2" s="7" t="s">
        <v>82</v>
      </c>
      <c r="H2" s="7" t="s">
        <v>83</v>
      </c>
      <c r="I2" s="7" t="s">
        <v>6</v>
      </c>
      <c r="J2" s="14" t="s">
        <v>107</v>
      </c>
      <c r="K2" s="14" t="s">
        <v>108</v>
      </c>
      <c r="L2" s="7" t="s">
        <v>6</v>
      </c>
      <c r="M2" s="24"/>
      <c r="N2" s="24"/>
    </row>
    <row r="3" s="19" customFormat="1" ht="120" customHeight="1" spans="1:15">
      <c r="A3" s="25" t="s">
        <v>109</v>
      </c>
      <c r="B3" s="25" t="s">
        <v>260</v>
      </c>
      <c r="C3" s="26" t="s">
        <v>346</v>
      </c>
      <c r="D3" s="26"/>
      <c r="E3" s="25" t="s">
        <v>347</v>
      </c>
      <c r="F3" s="25" t="s">
        <v>348</v>
      </c>
      <c r="G3" s="26">
        <v>1</v>
      </c>
      <c r="H3" s="27" t="s">
        <v>349</v>
      </c>
      <c r="I3" s="27"/>
      <c r="J3" s="33">
        <f>15000*4080/4340</f>
        <v>14101.3824884793</v>
      </c>
      <c r="K3" s="34">
        <f>G3*J3</f>
        <v>14101.3824884793</v>
      </c>
      <c r="L3" s="35" t="s">
        <v>350</v>
      </c>
      <c r="M3" s="36"/>
      <c r="N3" s="37"/>
      <c r="O3" s="36"/>
    </row>
    <row r="4" s="20" customFormat="1" ht="120" customHeight="1" spans="1:15">
      <c r="A4" s="8" t="s">
        <v>109</v>
      </c>
      <c r="B4" s="8" t="s">
        <v>119</v>
      </c>
      <c r="C4" s="28" t="s">
        <v>346</v>
      </c>
      <c r="D4" s="28"/>
      <c r="E4" s="8" t="s">
        <v>351</v>
      </c>
      <c r="F4" s="8" t="s">
        <v>352</v>
      </c>
      <c r="G4" s="28">
        <v>1</v>
      </c>
      <c r="H4" s="29" t="s">
        <v>349</v>
      </c>
      <c r="I4" s="29"/>
      <c r="J4" s="38">
        <v>5640</v>
      </c>
      <c r="K4" s="39">
        <f>G4*J4</f>
        <v>5640</v>
      </c>
      <c r="L4" s="40"/>
      <c r="M4" s="36"/>
      <c r="N4" s="41"/>
      <c r="O4" s="42"/>
    </row>
    <row r="5" s="20" customFormat="1" ht="120" customHeight="1" spans="1:15">
      <c r="A5" s="8" t="s">
        <v>109</v>
      </c>
      <c r="B5" s="8" t="s">
        <v>119</v>
      </c>
      <c r="C5" s="28" t="s">
        <v>346</v>
      </c>
      <c r="D5" s="28"/>
      <c r="E5" s="8" t="s">
        <v>353</v>
      </c>
      <c r="F5" s="8" t="s">
        <v>352</v>
      </c>
      <c r="G5" s="28">
        <v>1</v>
      </c>
      <c r="H5" s="29" t="s">
        <v>349</v>
      </c>
      <c r="I5" s="29"/>
      <c r="J5" s="38">
        <v>6240</v>
      </c>
      <c r="K5" s="39">
        <f>G5*J5</f>
        <v>6240</v>
      </c>
      <c r="L5" s="40"/>
      <c r="M5" s="36"/>
      <c r="N5" s="41"/>
      <c r="O5" s="42"/>
    </row>
    <row r="6" s="20" customFormat="1" ht="120" customHeight="1" spans="1:15">
      <c r="A6" s="8" t="s">
        <v>109</v>
      </c>
      <c r="B6" s="8" t="s">
        <v>142</v>
      </c>
      <c r="C6" s="28" t="s">
        <v>346</v>
      </c>
      <c r="D6" s="28"/>
      <c r="E6" s="8" t="s">
        <v>354</v>
      </c>
      <c r="F6" s="8" t="s">
        <v>355</v>
      </c>
      <c r="G6" s="28">
        <v>1</v>
      </c>
      <c r="H6" s="29" t="s">
        <v>349</v>
      </c>
      <c r="I6" s="29"/>
      <c r="J6" s="38">
        <v>6000</v>
      </c>
      <c r="K6" s="39">
        <f t="shared" ref="K6:K11" si="0">G6*J6</f>
        <v>6000</v>
      </c>
      <c r="L6" s="40"/>
      <c r="M6" s="36"/>
      <c r="N6" s="41"/>
      <c r="O6" s="42"/>
    </row>
    <row r="7" s="20" customFormat="1" ht="120" customHeight="1" spans="1:15">
      <c r="A7" s="8" t="s">
        <v>109</v>
      </c>
      <c r="B7" s="8" t="s">
        <v>356</v>
      </c>
      <c r="C7" s="28" t="s">
        <v>346</v>
      </c>
      <c r="D7" s="28"/>
      <c r="E7" s="8" t="s">
        <v>357</v>
      </c>
      <c r="F7" s="8" t="s">
        <v>358</v>
      </c>
      <c r="G7" s="28">
        <v>1</v>
      </c>
      <c r="H7" s="29" t="s">
        <v>349</v>
      </c>
      <c r="I7" s="29"/>
      <c r="J7" s="43">
        <v>5640</v>
      </c>
      <c r="K7" s="39">
        <f t="shared" si="0"/>
        <v>5640</v>
      </c>
      <c r="L7" s="40"/>
      <c r="M7" s="36"/>
      <c r="N7" s="41"/>
      <c r="O7" s="42"/>
    </row>
    <row r="8" s="20" customFormat="1" ht="120" customHeight="1" spans="1:15">
      <c r="A8" s="8" t="s">
        <v>109</v>
      </c>
      <c r="B8" s="8" t="s">
        <v>278</v>
      </c>
      <c r="C8" s="28" t="s">
        <v>346</v>
      </c>
      <c r="D8" s="28"/>
      <c r="E8" s="8" t="s">
        <v>359</v>
      </c>
      <c r="F8" s="8" t="s">
        <v>358</v>
      </c>
      <c r="G8" s="28">
        <v>1</v>
      </c>
      <c r="H8" s="29" t="s">
        <v>349</v>
      </c>
      <c r="I8" s="29"/>
      <c r="J8" s="38">
        <v>5520</v>
      </c>
      <c r="K8" s="39">
        <f t="shared" si="0"/>
        <v>5520</v>
      </c>
      <c r="L8" s="40"/>
      <c r="M8" s="36"/>
      <c r="N8" s="41"/>
      <c r="O8" s="42"/>
    </row>
    <row r="9" s="20" customFormat="1" ht="120" customHeight="1" spans="1:15">
      <c r="A9" s="8" t="s">
        <v>109</v>
      </c>
      <c r="B9" s="8" t="s">
        <v>152</v>
      </c>
      <c r="C9" s="28"/>
      <c r="D9" s="28"/>
      <c r="E9" s="8" t="s">
        <v>360</v>
      </c>
      <c r="F9" s="8" t="s">
        <v>361</v>
      </c>
      <c r="G9" s="28">
        <v>1</v>
      </c>
      <c r="H9" s="29" t="s">
        <v>167</v>
      </c>
      <c r="I9" s="29"/>
      <c r="J9" s="38">
        <v>2520</v>
      </c>
      <c r="K9" s="39">
        <f t="shared" si="0"/>
        <v>2520</v>
      </c>
      <c r="L9" s="40"/>
      <c r="M9" s="36"/>
      <c r="N9" s="41"/>
      <c r="O9" s="42"/>
    </row>
    <row r="10" s="20" customFormat="1" ht="120" customHeight="1" spans="1:15">
      <c r="A10" s="8" t="s">
        <v>109</v>
      </c>
      <c r="B10" s="8" t="s">
        <v>362</v>
      </c>
      <c r="C10" s="28" t="s">
        <v>346</v>
      </c>
      <c r="D10" s="30"/>
      <c r="E10" s="8" t="s">
        <v>363</v>
      </c>
      <c r="F10" s="8" t="s">
        <v>364</v>
      </c>
      <c r="G10" s="28">
        <v>3</v>
      </c>
      <c r="H10" s="29" t="s">
        <v>349</v>
      </c>
      <c r="I10" s="29"/>
      <c r="J10" s="38">
        <v>960</v>
      </c>
      <c r="K10" s="39">
        <f t="shared" si="0"/>
        <v>2880</v>
      </c>
      <c r="L10" s="40"/>
      <c r="M10" s="36"/>
      <c r="N10" s="41"/>
      <c r="O10" s="42"/>
    </row>
    <row r="11" s="20" customFormat="1" ht="120" customHeight="1" spans="1:15">
      <c r="A11" s="8" t="s">
        <v>109</v>
      </c>
      <c r="B11" s="8" t="s">
        <v>282</v>
      </c>
      <c r="C11" s="28" t="s">
        <v>346</v>
      </c>
      <c r="D11" s="28"/>
      <c r="E11" s="8" t="s">
        <v>365</v>
      </c>
      <c r="F11" s="8" t="s">
        <v>352</v>
      </c>
      <c r="G11" s="28">
        <v>2</v>
      </c>
      <c r="H11" s="29" t="s">
        <v>349</v>
      </c>
      <c r="I11" s="29"/>
      <c r="J11" s="38">
        <v>1920</v>
      </c>
      <c r="K11" s="39">
        <f t="shared" si="0"/>
        <v>3840</v>
      </c>
      <c r="L11" s="40"/>
      <c r="M11" s="36"/>
      <c r="N11" s="41"/>
      <c r="O11" s="42"/>
    </row>
    <row r="12" s="20" customFormat="1" ht="120" customHeight="1" spans="1:15">
      <c r="A12" s="8" t="s">
        <v>109</v>
      </c>
      <c r="B12" s="8" t="s">
        <v>366</v>
      </c>
      <c r="C12" s="28" t="s">
        <v>346</v>
      </c>
      <c r="D12" s="28"/>
      <c r="E12" s="8" t="s">
        <v>367</v>
      </c>
      <c r="F12" s="8" t="s">
        <v>352</v>
      </c>
      <c r="G12" s="28">
        <v>5</v>
      </c>
      <c r="H12" s="29" t="s">
        <v>349</v>
      </c>
      <c r="I12" s="29"/>
      <c r="J12" s="38">
        <v>960</v>
      </c>
      <c r="K12" s="39">
        <f t="shared" ref="K12:K20" si="1">G12*J12</f>
        <v>4800</v>
      </c>
      <c r="L12" s="40"/>
      <c r="M12" s="36"/>
      <c r="N12" s="41"/>
      <c r="O12" s="42"/>
    </row>
    <row r="13" s="20" customFormat="1" ht="120" customHeight="1" spans="1:15">
      <c r="A13" s="8" t="s">
        <v>109</v>
      </c>
      <c r="B13" s="8" t="s">
        <v>182</v>
      </c>
      <c r="C13" s="28" t="s">
        <v>346</v>
      </c>
      <c r="D13" s="28"/>
      <c r="E13" s="8" t="s">
        <v>368</v>
      </c>
      <c r="F13" s="8" t="s">
        <v>352</v>
      </c>
      <c r="G13" s="28">
        <v>1</v>
      </c>
      <c r="H13" s="29" t="s">
        <v>349</v>
      </c>
      <c r="I13" s="29"/>
      <c r="J13" s="38">
        <v>3720</v>
      </c>
      <c r="K13" s="39">
        <f t="shared" si="1"/>
        <v>3720</v>
      </c>
      <c r="L13" s="40"/>
      <c r="M13" s="36"/>
      <c r="N13" s="41"/>
      <c r="O13" s="42"/>
    </row>
    <row r="14" s="20" customFormat="1" ht="120" customHeight="1" spans="1:15">
      <c r="A14" s="8" t="s">
        <v>189</v>
      </c>
      <c r="B14" s="8" t="s">
        <v>190</v>
      </c>
      <c r="C14" s="28" t="s">
        <v>346</v>
      </c>
      <c r="D14" s="28"/>
      <c r="E14" s="8" t="s">
        <v>369</v>
      </c>
      <c r="F14" s="8" t="s">
        <v>358</v>
      </c>
      <c r="G14" s="28">
        <v>1</v>
      </c>
      <c r="H14" s="29" t="s">
        <v>349</v>
      </c>
      <c r="I14" s="29"/>
      <c r="J14" s="38">
        <v>2400</v>
      </c>
      <c r="K14" s="39">
        <f t="shared" si="1"/>
        <v>2400</v>
      </c>
      <c r="L14" s="40"/>
      <c r="M14" s="36"/>
      <c r="N14" s="41"/>
      <c r="O14" s="42"/>
    </row>
    <row r="15" s="20" customFormat="1" ht="105" customHeight="1" spans="1:15">
      <c r="A15" s="8" t="s">
        <v>189</v>
      </c>
      <c r="B15" s="8" t="s">
        <v>205</v>
      </c>
      <c r="C15" s="28" t="s">
        <v>346</v>
      </c>
      <c r="D15" s="28"/>
      <c r="E15" s="8" t="s">
        <v>370</v>
      </c>
      <c r="F15" s="8" t="s">
        <v>364</v>
      </c>
      <c r="G15" s="28">
        <v>1</v>
      </c>
      <c r="H15" s="29" t="s">
        <v>349</v>
      </c>
      <c r="I15" s="29"/>
      <c r="J15" s="43">
        <v>3840</v>
      </c>
      <c r="K15" s="39">
        <f t="shared" si="1"/>
        <v>3840</v>
      </c>
      <c r="L15" s="40"/>
      <c r="M15" s="36"/>
      <c r="N15" s="41"/>
      <c r="O15" s="42"/>
    </row>
    <row r="16" s="20" customFormat="1" ht="120" customHeight="1" spans="1:15">
      <c r="A16" s="8" t="s">
        <v>189</v>
      </c>
      <c r="B16" s="8" t="s">
        <v>216</v>
      </c>
      <c r="C16" s="28" t="s">
        <v>346</v>
      </c>
      <c r="D16" s="28"/>
      <c r="E16" s="8" t="s">
        <v>371</v>
      </c>
      <c r="F16" s="8" t="s">
        <v>352</v>
      </c>
      <c r="G16" s="28">
        <v>1</v>
      </c>
      <c r="H16" s="29" t="s">
        <v>349</v>
      </c>
      <c r="I16" s="29"/>
      <c r="J16" s="38">
        <v>1800</v>
      </c>
      <c r="K16" s="39">
        <f t="shared" si="1"/>
        <v>1800</v>
      </c>
      <c r="L16" s="40"/>
      <c r="M16" s="36"/>
      <c r="N16" s="41"/>
      <c r="O16" s="42"/>
    </row>
    <row r="17" s="20" customFormat="1" ht="120" customHeight="1" spans="1:15">
      <c r="A17" s="8" t="s">
        <v>189</v>
      </c>
      <c r="B17" s="8" t="s">
        <v>216</v>
      </c>
      <c r="C17" s="28" t="s">
        <v>346</v>
      </c>
      <c r="D17" s="28"/>
      <c r="E17" s="8" t="s">
        <v>372</v>
      </c>
      <c r="F17" s="8" t="s">
        <v>352</v>
      </c>
      <c r="G17" s="28">
        <v>1</v>
      </c>
      <c r="H17" s="29" t="s">
        <v>349</v>
      </c>
      <c r="I17" s="29"/>
      <c r="J17" s="38">
        <v>3240</v>
      </c>
      <c r="K17" s="39">
        <f t="shared" ref="K17" si="2">G17*J17</f>
        <v>3240</v>
      </c>
      <c r="L17" s="40"/>
      <c r="M17" s="36"/>
      <c r="N17" s="41"/>
      <c r="O17" s="42"/>
    </row>
    <row r="18" s="20" customFormat="1" ht="104.1" customHeight="1" spans="1:15">
      <c r="A18" s="8" t="s">
        <v>189</v>
      </c>
      <c r="B18" s="8" t="s">
        <v>221</v>
      </c>
      <c r="C18" s="28" t="s">
        <v>346</v>
      </c>
      <c r="D18" s="28"/>
      <c r="E18" s="8" t="s">
        <v>373</v>
      </c>
      <c r="F18" s="8" t="s">
        <v>352</v>
      </c>
      <c r="G18" s="28">
        <v>2</v>
      </c>
      <c r="H18" s="29" t="s">
        <v>349</v>
      </c>
      <c r="I18" s="29"/>
      <c r="J18" s="38">
        <v>3720</v>
      </c>
      <c r="K18" s="39">
        <f t="shared" si="1"/>
        <v>7440</v>
      </c>
      <c r="L18" s="40"/>
      <c r="M18" s="36"/>
      <c r="N18" s="41"/>
      <c r="O18" s="42"/>
    </row>
    <row r="19" s="20" customFormat="1" ht="104.1" customHeight="1" spans="1:15">
      <c r="A19" s="8" t="s">
        <v>189</v>
      </c>
      <c r="B19" s="8" t="s">
        <v>374</v>
      </c>
      <c r="C19" s="28" t="s">
        <v>346</v>
      </c>
      <c r="D19" s="28"/>
      <c r="E19" s="8" t="s">
        <v>375</v>
      </c>
      <c r="F19" s="8" t="s">
        <v>364</v>
      </c>
      <c r="G19" s="28">
        <v>1</v>
      </c>
      <c r="H19" s="29" t="s">
        <v>349</v>
      </c>
      <c r="I19" s="29"/>
      <c r="J19" s="38">
        <v>1920</v>
      </c>
      <c r="K19" s="39">
        <f t="shared" si="1"/>
        <v>1920</v>
      </c>
      <c r="L19" s="40"/>
      <c r="M19" s="36"/>
      <c r="N19" s="44"/>
      <c r="O19" s="45"/>
    </row>
    <row r="20" s="20" customFormat="1" ht="120" customHeight="1" spans="1:15">
      <c r="A20" s="8" t="s">
        <v>189</v>
      </c>
      <c r="B20" s="8" t="s">
        <v>282</v>
      </c>
      <c r="C20" s="28" t="s">
        <v>346</v>
      </c>
      <c r="D20" s="28"/>
      <c r="E20" s="8" t="s">
        <v>367</v>
      </c>
      <c r="F20" s="8" t="s">
        <v>352</v>
      </c>
      <c r="G20" s="28">
        <v>3</v>
      </c>
      <c r="H20" s="29" t="s">
        <v>349</v>
      </c>
      <c r="I20" s="29"/>
      <c r="J20" s="38">
        <v>960</v>
      </c>
      <c r="K20" s="39">
        <f t="shared" si="1"/>
        <v>2880</v>
      </c>
      <c r="L20" s="40"/>
      <c r="M20" s="36"/>
      <c r="N20" s="41"/>
      <c r="O20" s="42"/>
    </row>
    <row r="21" ht="50.1" customHeight="1" spans="1:12">
      <c r="A21" s="10" t="s">
        <v>249</v>
      </c>
      <c r="B21" s="10"/>
      <c r="C21" s="10"/>
      <c r="D21" s="10"/>
      <c r="E21" s="10"/>
      <c r="F21" s="10"/>
      <c r="G21" s="11">
        <f>SUM(G3:G20)</f>
        <v>28</v>
      </c>
      <c r="H21" s="12" t="s">
        <v>250</v>
      </c>
      <c r="I21" s="12"/>
      <c r="J21" s="16"/>
      <c r="K21" s="46">
        <f>SUM(K3:K20)</f>
        <v>84421.3824884793</v>
      </c>
      <c r="L21" s="10"/>
    </row>
    <row r="22" ht="22.5" spans="1:12">
      <c r="A22" s="31"/>
      <c r="B22" s="31"/>
      <c r="C22" s="31"/>
      <c r="D22" s="32"/>
      <c r="E22" s="32"/>
      <c r="F22" s="32"/>
      <c r="G22" s="32"/>
      <c r="H22" s="32"/>
      <c r="I22" s="32"/>
      <c r="J22" s="47"/>
      <c r="K22" s="47"/>
      <c r="L22" s="48"/>
    </row>
    <row r="23" ht="22.5" spans="1:12">
      <c r="A23" s="31"/>
      <c r="B23" s="31"/>
      <c r="C23" s="31"/>
      <c r="D23" s="32"/>
      <c r="E23" s="32"/>
      <c r="F23" s="32"/>
      <c r="G23" s="32"/>
      <c r="H23" s="32"/>
      <c r="I23" s="32"/>
      <c r="J23" s="47"/>
      <c r="K23" s="47"/>
      <c r="L23" s="48"/>
    </row>
    <row r="24" ht="22.5" spans="1:12">
      <c r="A24" s="31"/>
      <c r="B24" s="31"/>
      <c r="C24" s="31"/>
      <c r="D24" s="32"/>
      <c r="E24" s="32"/>
      <c r="F24" s="32"/>
      <c r="G24" s="32"/>
      <c r="H24" s="32"/>
      <c r="I24" s="32"/>
      <c r="J24" s="47"/>
      <c r="K24" s="47"/>
      <c r="L24" s="48"/>
    </row>
    <row r="25" ht="22.5" spans="1:12">
      <c r="A25" s="31"/>
      <c r="B25" s="31"/>
      <c r="C25" s="31"/>
      <c r="D25" s="32"/>
      <c r="E25" s="32"/>
      <c r="F25" s="32"/>
      <c r="G25" s="32"/>
      <c r="H25" s="32"/>
      <c r="I25" s="32"/>
      <c r="J25" s="47"/>
      <c r="K25" s="47"/>
      <c r="L25" s="48"/>
    </row>
    <row r="26" ht="22.5" spans="1:12">
      <c r="A26" s="31"/>
      <c r="B26" s="31"/>
      <c r="C26" s="31"/>
      <c r="D26" s="32"/>
      <c r="E26" s="32"/>
      <c r="F26" s="32"/>
      <c r="G26" s="32"/>
      <c r="H26" s="32"/>
      <c r="I26" s="32"/>
      <c r="J26" s="47"/>
      <c r="K26" s="47"/>
      <c r="L26" s="48"/>
    </row>
    <row r="27" ht="22.5" spans="1:12">
      <c r="A27" s="31"/>
      <c r="B27" s="31"/>
      <c r="C27" s="31"/>
      <c r="D27" s="32"/>
      <c r="E27" s="32"/>
      <c r="F27" s="32"/>
      <c r="G27" s="32"/>
      <c r="H27" s="32"/>
      <c r="I27" s="32"/>
      <c r="J27" s="47"/>
      <c r="K27" s="47"/>
      <c r="L27" s="48"/>
    </row>
    <row r="28" ht="22.5" spans="1:12">
      <c r="A28" s="31"/>
      <c r="B28" s="31"/>
      <c r="C28" s="31"/>
      <c r="D28" s="32"/>
      <c r="E28" s="32"/>
      <c r="F28" s="32"/>
      <c r="G28" s="32"/>
      <c r="H28" s="32"/>
      <c r="I28" s="32"/>
      <c r="J28" s="47"/>
      <c r="K28" s="47"/>
      <c r="L28" s="48"/>
    </row>
    <row r="29" ht="22.5" spans="1:12">
      <c r="A29" s="31"/>
      <c r="B29" s="31"/>
      <c r="C29" s="31"/>
      <c r="D29" s="32"/>
      <c r="E29" s="32"/>
      <c r="F29" s="32"/>
      <c r="G29" s="32"/>
      <c r="H29" s="32"/>
      <c r="I29" s="32"/>
      <c r="J29" s="47"/>
      <c r="K29" s="47"/>
      <c r="L29" s="48"/>
    </row>
    <row r="30" ht="22.5" spans="1:12">
      <c r="A30" s="31"/>
      <c r="B30" s="31"/>
      <c r="C30" s="31"/>
      <c r="D30" s="32"/>
      <c r="E30" s="32"/>
      <c r="F30" s="32"/>
      <c r="G30" s="32"/>
      <c r="H30" s="32"/>
      <c r="I30" s="32"/>
      <c r="J30" s="47"/>
      <c r="K30" s="47"/>
      <c r="L30" s="48"/>
    </row>
    <row r="31" ht="22.5" spans="1:12">
      <c r="A31" s="31"/>
      <c r="B31" s="31"/>
      <c r="C31" s="31"/>
      <c r="D31" s="32"/>
      <c r="E31" s="32"/>
      <c r="F31" s="32"/>
      <c r="G31" s="32"/>
      <c r="H31" s="32"/>
      <c r="I31" s="32"/>
      <c r="J31" s="47"/>
      <c r="K31" s="47"/>
      <c r="L31" s="48"/>
    </row>
    <row r="32" ht="22.5" spans="1:12">
      <c r="A32" s="31"/>
      <c r="B32" s="31"/>
      <c r="C32" s="31"/>
      <c r="D32" s="32"/>
      <c r="E32" s="32"/>
      <c r="F32" s="32"/>
      <c r="G32" s="32"/>
      <c r="H32" s="32"/>
      <c r="I32" s="32"/>
      <c r="J32" s="47"/>
      <c r="K32" s="47"/>
      <c r="L32" s="48"/>
    </row>
    <row r="33" ht="22.5" spans="1:12">
      <c r="A33" s="31"/>
      <c r="B33" s="31"/>
      <c r="C33" s="31"/>
      <c r="D33" s="32"/>
      <c r="E33" s="32"/>
      <c r="F33" s="32"/>
      <c r="G33" s="32"/>
      <c r="H33" s="32"/>
      <c r="I33" s="32"/>
      <c r="J33" s="47"/>
      <c r="K33" s="47"/>
      <c r="L33" s="48"/>
    </row>
    <row r="34" ht="22.5" spans="1:12">
      <c r="A34" s="31"/>
      <c r="B34" s="31"/>
      <c r="C34" s="31"/>
      <c r="D34" s="32"/>
      <c r="E34" s="32"/>
      <c r="F34" s="32"/>
      <c r="G34" s="32"/>
      <c r="H34" s="32"/>
      <c r="I34" s="32"/>
      <c r="J34" s="47"/>
      <c r="K34" s="47"/>
      <c r="L34" s="48"/>
    </row>
    <row r="35" ht="22.5" spans="1:12">
      <c r="A35" s="31"/>
      <c r="B35" s="31"/>
      <c r="C35" s="31"/>
      <c r="D35" s="32"/>
      <c r="E35" s="32"/>
      <c r="F35" s="32"/>
      <c r="G35" s="32"/>
      <c r="H35" s="32"/>
      <c r="I35" s="32"/>
      <c r="J35" s="47"/>
      <c r="K35" s="47"/>
      <c r="L35" s="48"/>
    </row>
    <row r="36" ht="22.5" spans="1:12">
      <c r="A36" s="31"/>
      <c r="B36" s="31"/>
      <c r="C36" s="31"/>
      <c r="D36" s="32"/>
      <c r="E36" s="32"/>
      <c r="F36" s="32"/>
      <c r="G36" s="32"/>
      <c r="H36" s="32"/>
      <c r="I36" s="32"/>
      <c r="J36" s="47"/>
      <c r="K36" s="47"/>
      <c r="L36" s="48"/>
    </row>
    <row r="37" ht="22.5" spans="1:12">
      <c r="A37" s="31"/>
      <c r="B37" s="31"/>
      <c r="C37" s="31"/>
      <c r="D37" s="32"/>
      <c r="E37" s="32"/>
      <c r="F37" s="32"/>
      <c r="G37" s="32"/>
      <c r="H37" s="32"/>
      <c r="I37" s="32"/>
      <c r="J37" s="47"/>
      <c r="K37" s="47"/>
      <c r="L37" s="48"/>
    </row>
    <row r="38" ht="22.5" spans="1:12">
      <c r="A38" s="31"/>
      <c r="B38" s="31"/>
      <c r="C38" s="31"/>
      <c r="D38" s="32"/>
      <c r="E38" s="32"/>
      <c r="F38" s="32"/>
      <c r="G38" s="32"/>
      <c r="H38" s="32"/>
      <c r="I38" s="32"/>
      <c r="J38" s="47"/>
      <c r="K38" s="47"/>
      <c r="L38" s="48"/>
    </row>
    <row r="39" ht="22.5" spans="1:12">
      <c r="A39" s="31"/>
      <c r="B39" s="31"/>
      <c r="C39" s="31"/>
      <c r="D39" s="32"/>
      <c r="E39" s="32"/>
      <c r="F39" s="32"/>
      <c r="G39" s="32"/>
      <c r="H39" s="32"/>
      <c r="I39" s="32"/>
      <c r="J39" s="47"/>
      <c r="K39" s="47"/>
      <c r="L39" s="48"/>
    </row>
    <row r="40" ht="22.5" spans="1:12">
      <c r="A40" s="31"/>
      <c r="B40" s="31"/>
      <c r="C40" s="31"/>
      <c r="D40" s="32"/>
      <c r="E40" s="32"/>
      <c r="F40" s="32"/>
      <c r="G40" s="32"/>
      <c r="H40" s="32"/>
      <c r="I40" s="32"/>
      <c r="J40" s="47"/>
      <c r="K40" s="47"/>
      <c r="L40" s="48"/>
    </row>
    <row r="41" ht="22.5" spans="1:12">
      <c r="A41" s="31"/>
      <c r="B41" s="31"/>
      <c r="C41" s="31"/>
      <c r="D41" s="32"/>
      <c r="E41" s="32"/>
      <c r="F41" s="32"/>
      <c r="G41" s="32"/>
      <c r="H41" s="32"/>
      <c r="I41" s="32"/>
      <c r="J41" s="47"/>
      <c r="K41" s="47"/>
      <c r="L41" s="48"/>
    </row>
    <row r="42" ht="22.5" spans="1:12">
      <c r="A42" s="31"/>
      <c r="B42" s="31"/>
      <c r="C42" s="31"/>
      <c r="D42" s="32"/>
      <c r="E42" s="32"/>
      <c r="F42" s="32"/>
      <c r="G42" s="32"/>
      <c r="H42" s="32"/>
      <c r="I42" s="32"/>
      <c r="J42" s="47"/>
      <c r="K42" s="47"/>
      <c r="L42" s="48"/>
    </row>
    <row r="43" ht="22.5" spans="1:12">
      <c r="A43" s="31"/>
      <c r="B43" s="31"/>
      <c r="C43" s="31"/>
      <c r="D43" s="32"/>
      <c r="E43" s="32"/>
      <c r="F43" s="32"/>
      <c r="G43" s="32"/>
      <c r="H43" s="32"/>
      <c r="I43" s="32"/>
      <c r="J43" s="47"/>
      <c r="K43" s="47"/>
      <c r="L43" s="48"/>
    </row>
    <row r="44" ht="22.5" spans="1:12">
      <c r="A44" s="31"/>
      <c r="B44" s="31"/>
      <c r="C44" s="31"/>
      <c r="D44" s="32"/>
      <c r="E44" s="32"/>
      <c r="F44" s="32"/>
      <c r="G44" s="32"/>
      <c r="H44" s="32"/>
      <c r="I44" s="32"/>
      <c r="J44" s="47"/>
      <c r="K44" s="47"/>
      <c r="L44" s="48"/>
    </row>
    <row r="45" ht="22.5" spans="1:12">
      <c r="A45" s="31"/>
      <c r="B45" s="31"/>
      <c r="C45" s="31"/>
      <c r="D45" s="32"/>
      <c r="E45" s="32"/>
      <c r="F45" s="32"/>
      <c r="G45" s="32"/>
      <c r="H45" s="32"/>
      <c r="I45" s="32"/>
      <c r="J45" s="47"/>
      <c r="K45" s="47"/>
      <c r="L45" s="48"/>
    </row>
    <row r="46" ht="22.5" spans="1:12">
      <c r="A46" s="31"/>
      <c r="B46" s="31"/>
      <c r="C46" s="31"/>
      <c r="D46" s="32"/>
      <c r="E46" s="32"/>
      <c r="F46" s="32"/>
      <c r="G46" s="32"/>
      <c r="H46" s="32"/>
      <c r="I46" s="32"/>
      <c r="J46" s="47"/>
      <c r="K46" s="47"/>
      <c r="L46" s="48"/>
    </row>
    <row r="47" ht="22.5" spans="1:12">
      <c r="A47" s="31"/>
      <c r="B47" s="31"/>
      <c r="C47" s="31"/>
      <c r="D47" s="32"/>
      <c r="E47" s="32"/>
      <c r="F47" s="32"/>
      <c r="G47" s="32"/>
      <c r="H47" s="32"/>
      <c r="I47" s="32"/>
      <c r="J47" s="47"/>
      <c r="K47" s="47"/>
      <c r="L47" s="48"/>
    </row>
    <row r="48" ht="22.5" spans="1:12">
      <c r="A48" s="31"/>
      <c r="B48" s="31"/>
      <c r="C48" s="31"/>
      <c r="D48" s="32"/>
      <c r="E48" s="32"/>
      <c r="F48" s="32"/>
      <c r="G48" s="32"/>
      <c r="H48" s="32"/>
      <c r="I48" s="32"/>
      <c r="J48" s="47"/>
      <c r="K48" s="47"/>
      <c r="L48" s="48"/>
    </row>
    <row r="49" ht="22.5" spans="1:12">
      <c r="A49" s="31"/>
      <c r="B49" s="31"/>
      <c r="C49" s="31"/>
      <c r="D49" s="32"/>
      <c r="E49" s="32"/>
      <c r="F49" s="32"/>
      <c r="G49" s="32"/>
      <c r="H49" s="32"/>
      <c r="I49" s="32"/>
      <c r="J49" s="47"/>
      <c r="K49" s="47"/>
      <c r="L49" s="48"/>
    </row>
    <row r="50" ht="22.5" spans="1:12">
      <c r="A50" s="31"/>
      <c r="B50" s="31"/>
      <c r="C50" s="31"/>
      <c r="D50" s="32"/>
      <c r="E50" s="32"/>
      <c r="F50" s="32"/>
      <c r="G50" s="32"/>
      <c r="H50" s="32"/>
      <c r="I50" s="32"/>
      <c r="J50" s="47"/>
      <c r="K50" s="47"/>
      <c r="L50" s="48"/>
    </row>
    <row r="51" ht="22.5" spans="1:12">
      <c r="A51" s="31"/>
      <c r="B51" s="31"/>
      <c r="C51" s="31"/>
      <c r="D51" s="32"/>
      <c r="E51" s="32"/>
      <c r="F51" s="32"/>
      <c r="G51" s="32"/>
      <c r="H51" s="32"/>
      <c r="I51" s="32"/>
      <c r="J51" s="47"/>
      <c r="K51" s="47"/>
      <c r="L51" s="48"/>
    </row>
    <row r="52" ht="22.5" spans="1:12">
      <c r="A52" s="31"/>
      <c r="B52" s="31"/>
      <c r="C52" s="31"/>
      <c r="D52" s="32"/>
      <c r="E52" s="32"/>
      <c r="F52" s="32"/>
      <c r="G52" s="32"/>
      <c r="H52" s="32"/>
      <c r="I52" s="32"/>
      <c r="J52" s="47"/>
      <c r="K52" s="47"/>
      <c r="L52" s="48"/>
    </row>
    <row r="53" ht="22.5" spans="1:12">
      <c r="A53" s="31"/>
      <c r="B53" s="31"/>
      <c r="C53" s="31"/>
      <c r="D53" s="32"/>
      <c r="E53" s="32"/>
      <c r="F53" s="32"/>
      <c r="G53" s="32"/>
      <c r="H53" s="32"/>
      <c r="I53" s="32"/>
      <c r="J53" s="47"/>
      <c r="K53" s="47"/>
      <c r="L53" s="48"/>
    </row>
    <row r="54" ht="22.5" spans="1:12">
      <c r="A54" s="31"/>
      <c r="B54" s="31"/>
      <c r="C54" s="31"/>
      <c r="D54" s="32"/>
      <c r="E54" s="32"/>
      <c r="F54" s="32"/>
      <c r="G54" s="32"/>
      <c r="H54" s="32"/>
      <c r="I54" s="32"/>
      <c r="J54" s="47"/>
      <c r="K54" s="47"/>
      <c r="L54" s="48"/>
    </row>
    <row r="55" ht="22.5" spans="1:12">
      <c r="A55" s="31"/>
      <c r="B55" s="31"/>
      <c r="C55" s="31"/>
      <c r="D55" s="32"/>
      <c r="E55" s="32"/>
      <c r="F55" s="32"/>
      <c r="G55" s="32"/>
      <c r="H55" s="32"/>
      <c r="I55" s="32"/>
      <c r="J55" s="47"/>
      <c r="K55" s="47"/>
      <c r="L55" s="48"/>
    </row>
    <row r="56" ht="22.5" spans="1:12">
      <c r="A56" s="31"/>
      <c r="B56" s="31"/>
      <c r="C56" s="31"/>
      <c r="D56" s="32"/>
      <c r="E56" s="32"/>
      <c r="F56" s="32"/>
      <c r="G56" s="32"/>
      <c r="H56" s="32"/>
      <c r="I56" s="32"/>
      <c r="J56" s="47"/>
      <c r="K56" s="47"/>
      <c r="L56" s="48"/>
    </row>
    <row r="57" ht="22.5" spans="1:12">
      <c r="A57" s="31"/>
      <c r="B57" s="31"/>
      <c r="C57" s="31"/>
      <c r="D57" s="32"/>
      <c r="E57" s="32"/>
      <c r="F57" s="32"/>
      <c r="G57" s="32"/>
      <c r="H57" s="32"/>
      <c r="I57" s="32"/>
      <c r="J57" s="47"/>
      <c r="K57" s="47"/>
      <c r="L57" s="48"/>
    </row>
    <row r="58" ht="22.5" spans="1:12">
      <c r="A58" s="31"/>
      <c r="B58" s="31"/>
      <c r="C58" s="31"/>
      <c r="D58" s="32"/>
      <c r="E58" s="32"/>
      <c r="F58" s="32"/>
      <c r="G58" s="32"/>
      <c r="H58" s="32"/>
      <c r="I58" s="32"/>
      <c r="J58" s="47"/>
      <c r="K58" s="47"/>
      <c r="L58" s="48"/>
    </row>
    <row r="59" ht="22.5" spans="1:12">
      <c r="A59" s="31"/>
      <c r="B59" s="31"/>
      <c r="C59" s="31"/>
      <c r="D59" s="32"/>
      <c r="E59" s="32"/>
      <c r="F59" s="32"/>
      <c r="G59" s="32"/>
      <c r="H59" s="32"/>
      <c r="I59" s="32"/>
      <c r="J59" s="47"/>
      <c r="K59" s="47"/>
      <c r="L59" s="48"/>
    </row>
    <row r="60" ht="22.5" spans="1:12">
      <c r="A60" s="31"/>
      <c r="B60" s="31"/>
      <c r="C60" s="31"/>
      <c r="D60" s="32"/>
      <c r="E60" s="32"/>
      <c r="F60" s="32"/>
      <c r="G60" s="32"/>
      <c r="H60" s="32"/>
      <c r="I60" s="32"/>
      <c r="J60" s="47"/>
      <c r="K60" s="47"/>
      <c r="L60" s="48"/>
    </row>
    <row r="61" ht="22.5" spans="1:12">
      <c r="A61" s="31"/>
      <c r="B61" s="31"/>
      <c r="C61" s="31"/>
      <c r="D61" s="32"/>
      <c r="E61" s="32"/>
      <c r="F61" s="32"/>
      <c r="G61" s="32"/>
      <c r="H61" s="32"/>
      <c r="I61" s="32"/>
      <c r="J61" s="47"/>
      <c r="K61" s="47"/>
      <c r="L61" s="48"/>
    </row>
    <row r="62" ht="22.5" spans="1:12">
      <c r="A62" s="31"/>
      <c r="B62" s="31"/>
      <c r="C62" s="31"/>
      <c r="D62" s="32"/>
      <c r="E62" s="32"/>
      <c r="F62" s="32"/>
      <c r="G62" s="32"/>
      <c r="H62" s="32"/>
      <c r="I62" s="32"/>
      <c r="J62" s="47"/>
      <c r="K62" s="47"/>
      <c r="L62" s="48"/>
    </row>
    <row r="63" ht="22.5" spans="1:12">
      <c r="A63" s="31"/>
      <c r="B63" s="31"/>
      <c r="C63" s="31"/>
      <c r="D63" s="32"/>
      <c r="E63" s="32"/>
      <c r="F63" s="32"/>
      <c r="G63" s="32"/>
      <c r="H63" s="32"/>
      <c r="I63" s="32"/>
      <c r="J63" s="47"/>
      <c r="K63" s="47"/>
      <c r="L63" s="48"/>
    </row>
    <row r="64" ht="22.5" spans="1:12">
      <c r="A64" s="31"/>
      <c r="B64" s="31"/>
      <c r="C64" s="31"/>
      <c r="D64" s="32"/>
      <c r="E64" s="32"/>
      <c r="F64" s="32"/>
      <c r="G64" s="32"/>
      <c r="H64" s="32"/>
      <c r="I64" s="32"/>
      <c r="J64" s="47"/>
      <c r="K64" s="47"/>
      <c r="L64" s="48"/>
    </row>
    <row r="65" ht="22.5" spans="1:12">
      <c r="A65" s="31"/>
      <c r="B65" s="31"/>
      <c r="C65" s="31"/>
      <c r="D65" s="32"/>
      <c r="E65" s="32"/>
      <c r="F65" s="32"/>
      <c r="G65" s="32"/>
      <c r="H65" s="32"/>
      <c r="I65" s="32"/>
      <c r="J65" s="47"/>
      <c r="K65" s="47"/>
      <c r="L65" s="48"/>
    </row>
    <row r="66" ht="22.5" spans="1:12">
      <c r="A66" s="31"/>
      <c r="B66" s="31"/>
      <c r="C66" s="31"/>
      <c r="D66" s="32"/>
      <c r="E66" s="32"/>
      <c r="F66" s="32"/>
      <c r="G66" s="32"/>
      <c r="H66" s="32"/>
      <c r="I66" s="32"/>
      <c r="J66" s="47"/>
      <c r="K66" s="47"/>
      <c r="L66" s="48"/>
    </row>
    <row r="67" ht="22.5" spans="1:12">
      <c r="A67" s="31"/>
      <c r="B67" s="31"/>
      <c r="C67" s="31"/>
      <c r="D67" s="32"/>
      <c r="E67" s="32"/>
      <c r="F67" s="32"/>
      <c r="G67" s="32"/>
      <c r="H67" s="32"/>
      <c r="I67" s="32"/>
      <c r="J67" s="47"/>
      <c r="K67" s="47"/>
      <c r="L67" s="48"/>
    </row>
    <row r="68" ht="22.5" spans="1:12">
      <c r="A68" s="31"/>
      <c r="B68" s="31"/>
      <c r="C68" s="31"/>
      <c r="D68" s="32"/>
      <c r="E68" s="32"/>
      <c r="F68" s="32"/>
      <c r="G68" s="32"/>
      <c r="H68" s="32"/>
      <c r="I68" s="32"/>
      <c r="J68" s="47"/>
      <c r="K68" s="47"/>
      <c r="L68" s="48"/>
    </row>
    <row r="69" ht="22.5" spans="1:12">
      <c r="A69" s="31"/>
      <c r="B69" s="31"/>
      <c r="C69" s="31"/>
      <c r="D69" s="32"/>
      <c r="E69" s="32"/>
      <c r="F69" s="32"/>
      <c r="G69" s="32"/>
      <c r="H69" s="32"/>
      <c r="I69" s="32"/>
      <c r="J69" s="47"/>
      <c r="K69" s="47"/>
      <c r="L69" s="48"/>
    </row>
    <row r="70" ht="22.5" spans="1:12">
      <c r="A70" s="31"/>
      <c r="B70" s="31"/>
      <c r="C70" s="31"/>
      <c r="D70" s="32"/>
      <c r="E70" s="32"/>
      <c r="F70" s="32"/>
      <c r="G70" s="32"/>
      <c r="H70" s="32"/>
      <c r="I70" s="32"/>
      <c r="J70" s="47"/>
      <c r="K70" s="47"/>
      <c r="L70" s="48"/>
    </row>
    <row r="71" ht="22.5" spans="1:12">
      <c r="A71" s="31"/>
      <c r="B71" s="31"/>
      <c r="C71" s="31"/>
      <c r="D71" s="32"/>
      <c r="E71" s="32"/>
      <c r="F71" s="32"/>
      <c r="G71" s="32"/>
      <c r="H71" s="32"/>
      <c r="I71" s="32"/>
      <c r="J71" s="47"/>
      <c r="K71" s="47"/>
      <c r="L71" s="48"/>
    </row>
    <row r="72" ht="22.5" spans="1:12">
      <c r="A72" s="31"/>
      <c r="B72" s="31"/>
      <c r="C72" s="31"/>
      <c r="D72" s="32"/>
      <c r="E72" s="32"/>
      <c r="F72" s="32"/>
      <c r="G72" s="32"/>
      <c r="H72" s="32"/>
      <c r="I72" s="32"/>
      <c r="J72" s="47"/>
      <c r="K72" s="47"/>
      <c r="L72" s="48"/>
    </row>
    <row r="73" ht="22.5" spans="1:12">
      <c r="A73" s="31"/>
      <c r="B73" s="31"/>
      <c r="C73" s="31"/>
      <c r="D73" s="32"/>
      <c r="E73" s="32"/>
      <c r="F73" s="32"/>
      <c r="G73" s="32"/>
      <c r="H73" s="32"/>
      <c r="I73" s="32"/>
      <c r="J73" s="47"/>
      <c r="K73" s="47"/>
      <c r="L73" s="48"/>
    </row>
    <row r="74" ht="22.5" spans="1:12">
      <c r="A74" s="31"/>
      <c r="B74" s="31"/>
      <c r="C74" s="31"/>
      <c r="D74" s="32"/>
      <c r="E74" s="32"/>
      <c r="F74" s="32"/>
      <c r="G74" s="32"/>
      <c r="H74" s="32"/>
      <c r="I74" s="32"/>
      <c r="J74" s="47"/>
      <c r="K74" s="47"/>
      <c r="L74" s="48"/>
    </row>
    <row r="75" ht="22.5" spans="1:12">
      <c r="A75" s="31"/>
      <c r="B75" s="31"/>
      <c r="C75" s="31"/>
      <c r="D75" s="32"/>
      <c r="E75" s="32"/>
      <c r="F75" s="32"/>
      <c r="G75" s="32"/>
      <c r="H75" s="32"/>
      <c r="I75" s="32"/>
      <c r="J75" s="47"/>
      <c r="K75" s="47"/>
      <c r="L75" s="48"/>
    </row>
    <row r="76" ht="22.5" spans="1:12">
      <c r="A76" s="31"/>
      <c r="B76" s="31"/>
      <c r="C76" s="31"/>
      <c r="D76" s="32"/>
      <c r="E76" s="32"/>
      <c r="F76" s="32"/>
      <c r="G76" s="32"/>
      <c r="H76" s="32"/>
      <c r="I76" s="32"/>
      <c r="J76" s="47"/>
      <c r="K76" s="47"/>
      <c r="L76" s="48"/>
    </row>
    <row r="77" ht="22.5" spans="1:12">
      <c r="A77" s="31"/>
      <c r="B77" s="31"/>
      <c r="C77" s="31"/>
      <c r="D77" s="32"/>
      <c r="E77" s="32"/>
      <c r="F77" s="32"/>
      <c r="G77" s="32"/>
      <c r="H77" s="32"/>
      <c r="I77" s="32"/>
      <c r="J77" s="47"/>
      <c r="K77" s="47"/>
      <c r="L77" s="48"/>
    </row>
    <row r="78" ht="22.5" spans="1:12">
      <c r="A78" s="31"/>
      <c r="B78" s="31"/>
      <c r="C78" s="31"/>
      <c r="D78" s="32"/>
      <c r="E78" s="32"/>
      <c r="F78" s="32"/>
      <c r="G78" s="32"/>
      <c r="H78" s="32"/>
      <c r="I78" s="32"/>
      <c r="J78" s="47"/>
      <c r="K78" s="47"/>
      <c r="L78" s="48"/>
    </row>
    <row r="79" ht="22.5" spans="1:12">
      <c r="A79" s="31"/>
      <c r="B79" s="31"/>
      <c r="C79" s="31"/>
      <c r="D79" s="32"/>
      <c r="E79" s="32"/>
      <c r="F79" s="32"/>
      <c r="G79" s="32"/>
      <c r="H79" s="32"/>
      <c r="I79" s="32"/>
      <c r="J79" s="47"/>
      <c r="K79" s="47"/>
      <c r="L79" s="48"/>
    </row>
    <row r="80" ht="22.5" spans="1:12">
      <c r="A80" s="31"/>
      <c r="B80" s="31"/>
      <c r="C80" s="31"/>
      <c r="D80" s="32"/>
      <c r="E80" s="32"/>
      <c r="F80" s="32"/>
      <c r="G80" s="32"/>
      <c r="H80" s="32"/>
      <c r="I80" s="32"/>
      <c r="J80" s="47"/>
      <c r="K80" s="47"/>
      <c r="L80" s="48"/>
    </row>
    <row r="81" ht="22.5" spans="1:12">
      <c r="A81" s="31"/>
      <c r="B81" s="31"/>
      <c r="C81" s="31"/>
      <c r="D81" s="32"/>
      <c r="E81" s="32"/>
      <c r="F81" s="32"/>
      <c r="G81" s="32"/>
      <c r="H81" s="32"/>
      <c r="I81" s="32"/>
      <c r="J81" s="47"/>
      <c r="K81" s="47"/>
      <c r="L81" s="48"/>
    </row>
    <row r="82" ht="22.5" spans="1:12">
      <c r="A82" s="31"/>
      <c r="B82" s="31"/>
      <c r="C82" s="31"/>
      <c r="D82" s="32"/>
      <c r="E82" s="32"/>
      <c r="F82" s="32"/>
      <c r="G82" s="32"/>
      <c r="H82" s="32"/>
      <c r="I82" s="32"/>
      <c r="J82" s="47"/>
      <c r="K82" s="47"/>
      <c r="L82" s="48"/>
    </row>
    <row r="83" ht="22.5" spans="1:12">
      <c r="A83" s="31"/>
      <c r="B83" s="31"/>
      <c r="C83" s="31"/>
      <c r="D83" s="32"/>
      <c r="E83" s="32"/>
      <c r="F83" s="32"/>
      <c r="G83" s="32"/>
      <c r="H83" s="32"/>
      <c r="I83" s="32"/>
      <c r="J83" s="47"/>
      <c r="K83" s="47"/>
      <c r="L83" s="48"/>
    </row>
  </sheetData>
  <sheetProtection selectLockedCells="1" selectUnlockedCells="1"/>
  <mergeCells count="3">
    <mergeCell ref="A1:L1"/>
    <mergeCell ref="A21:F21"/>
    <mergeCell ref="H21:J21"/>
  </mergeCells>
  <printOptions horizontalCentered="1"/>
  <pageMargins left="0.393055555555556" right="0.393055555555556" top="0.393055555555556" bottom="0.393055555555556" header="0.196527777777778" footer="0.196527777777778"/>
  <pageSetup paperSize="9" scale="48" fitToHeight="0" orientation="portrait"/>
  <headerFooter alignWithMargins="0">
    <oddFooter>&amp;C第 &amp;P 页，共 &amp;N 页</oddFooter>
  </headerFooter>
  <rowBreaks count="1" manualBreakCount="1">
    <brk id="38" max="16383" man="1"/>
  </rowBreaks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7"/>
  <sheetViews>
    <sheetView view="pageBreakPreview" zoomScale="50" zoomScaleNormal="100" workbookViewId="0">
      <pane ySplit="2" topLeftCell="A3" activePane="bottomLeft" state="frozen"/>
      <selection/>
      <selection pane="bottomLeft" activeCell="I6" sqref="I6"/>
    </sheetView>
  </sheetViews>
  <sheetFormatPr defaultColWidth="8.875" defaultRowHeight="23.25" outlineLevelRow="6"/>
  <cols>
    <col min="1" max="1" width="5.625" style="4" customWidth="1"/>
    <col min="2" max="9" width="18.9666666666667" style="4" customWidth="1"/>
    <col min="10" max="11" width="18.9666666666667" style="5" customWidth="1"/>
    <col min="12" max="13" width="18.9666666666667" style="4" customWidth="1"/>
    <col min="14" max="17" width="8.875" style="4"/>
    <col min="18" max="18" width="8.625" style="4" customWidth="1"/>
    <col min="19" max="245" width="8.875" style="4"/>
    <col min="246" max="246" width="5.625" style="4" customWidth="1"/>
    <col min="247" max="247" width="8.625" style="4" customWidth="1"/>
    <col min="248" max="248" width="10.625" style="4" customWidth="1"/>
    <col min="249" max="250" width="20.625" style="4" customWidth="1"/>
    <col min="251" max="251" width="12.625" style="4" customWidth="1"/>
    <col min="252" max="253" width="5.625" style="4" customWidth="1"/>
    <col min="254" max="254" width="9.625" style="4" customWidth="1"/>
    <col min="255" max="255" width="11.125" style="4" customWidth="1"/>
    <col min="256" max="256" width="22.875" style="4" customWidth="1"/>
    <col min="257" max="262" width="8.875" style="4"/>
    <col min="263" max="263" width="0.375" style="4" customWidth="1"/>
    <col min="264" max="266" width="9" style="4" hidden="1" customWidth="1"/>
    <col min="267" max="273" width="8.875" style="4"/>
    <col min="274" max="274" width="8.625" style="4" customWidth="1"/>
    <col min="275" max="501" width="8.875" style="4"/>
    <col min="502" max="502" width="5.625" style="4" customWidth="1"/>
    <col min="503" max="503" width="8.625" style="4" customWidth="1"/>
    <col min="504" max="504" width="10.625" style="4" customWidth="1"/>
    <col min="505" max="506" width="20.625" style="4" customWidth="1"/>
    <col min="507" max="507" width="12.625" style="4" customWidth="1"/>
    <col min="508" max="509" width="5.625" style="4" customWidth="1"/>
    <col min="510" max="510" width="9.625" style="4" customWidth="1"/>
    <col min="511" max="511" width="11.125" style="4" customWidth="1"/>
    <col min="512" max="512" width="22.875" style="4" customWidth="1"/>
    <col min="513" max="518" width="8.875" style="4"/>
    <col min="519" max="519" width="0.375" style="4" customWidth="1"/>
    <col min="520" max="522" width="9" style="4" hidden="1" customWidth="1"/>
    <col min="523" max="529" width="8.875" style="4"/>
    <col min="530" max="530" width="8.625" style="4" customWidth="1"/>
    <col min="531" max="757" width="8.875" style="4"/>
    <col min="758" max="758" width="5.625" style="4" customWidth="1"/>
    <col min="759" max="759" width="8.625" style="4" customWidth="1"/>
    <col min="760" max="760" width="10.625" style="4" customWidth="1"/>
    <col min="761" max="762" width="20.625" style="4" customWidth="1"/>
    <col min="763" max="763" width="12.625" style="4" customWidth="1"/>
    <col min="764" max="765" width="5.625" style="4" customWidth="1"/>
    <col min="766" max="766" width="9.625" style="4" customWidth="1"/>
    <col min="767" max="767" width="11.125" style="4" customWidth="1"/>
    <col min="768" max="768" width="22.875" style="4" customWidth="1"/>
    <col min="769" max="774" width="8.875" style="4"/>
    <col min="775" max="775" width="0.375" style="4" customWidth="1"/>
    <col min="776" max="778" width="9" style="4" hidden="1" customWidth="1"/>
    <col min="779" max="785" width="8.875" style="4"/>
    <col min="786" max="786" width="8.625" style="4" customWidth="1"/>
    <col min="787" max="1013" width="8.875" style="4"/>
    <col min="1014" max="1014" width="5.625" style="4" customWidth="1"/>
    <col min="1015" max="1015" width="8.625" style="4" customWidth="1"/>
    <col min="1016" max="1016" width="10.625" style="4" customWidth="1"/>
    <col min="1017" max="1018" width="20.625" style="4" customWidth="1"/>
    <col min="1019" max="1019" width="12.625" style="4" customWidth="1"/>
    <col min="1020" max="1021" width="5.625" style="4" customWidth="1"/>
    <col min="1022" max="1022" width="9.625" style="4" customWidth="1"/>
    <col min="1023" max="1023" width="11.125" style="4" customWidth="1"/>
    <col min="1024" max="1024" width="22.875" style="4" customWidth="1"/>
    <col min="1025" max="1030" width="8.875" style="4"/>
    <col min="1031" max="1031" width="0.375" style="4" customWidth="1"/>
    <col min="1032" max="1034" width="9" style="4" hidden="1" customWidth="1"/>
    <col min="1035" max="1041" width="8.875" style="4"/>
    <col min="1042" max="1042" width="8.625" style="4" customWidth="1"/>
    <col min="1043" max="1269" width="8.875" style="4"/>
    <col min="1270" max="1270" width="5.625" style="4" customWidth="1"/>
    <col min="1271" max="1271" width="8.625" style="4" customWidth="1"/>
    <col min="1272" max="1272" width="10.625" style="4" customWidth="1"/>
    <col min="1273" max="1274" width="20.625" style="4" customWidth="1"/>
    <col min="1275" max="1275" width="12.625" style="4" customWidth="1"/>
    <col min="1276" max="1277" width="5.625" style="4" customWidth="1"/>
    <col min="1278" max="1278" width="9.625" style="4" customWidth="1"/>
    <col min="1279" max="1279" width="11.125" style="4" customWidth="1"/>
    <col min="1280" max="1280" width="22.875" style="4" customWidth="1"/>
    <col min="1281" max="1286" width="8.875" style="4"/>
    <col min="1287" max="1287" width="0.375" style="4" customWidth="1"/>
    <col min="1288" max="1290" width="9" style="4" hidden="1" customWidth="1"/>
    <col min="1291" max="1297" width="8.875" style="4"/>
    <col min="1298" max="1298" width="8.625" style="4" customWidth="1"/>
    <col min="1299" max="1525" width="8.875" style="4"/>
    <col min="1526" max="1526" width="5.625" style="4" customWidth="1"/>
    <col min="1527" max="1527" width="8.625" style="4" customWidth="1"/>
    <col min="1528" max="1528" width="10.625" style="4" customWidth="1"/>
    <col min="1529" max="1530" width="20.625" style="4" customWidth="1"/>
    <col min="1531" max="1531" width="12.625" style="4" customWidth="1"/>
    <col min="1532" max="1533" width="5.625" style="4" customWidth="1"/>
    <col min="1534" max="1534" width="9.625" style="4" customWidth="1"/>
    <col min="1535" max="1535" width="11.125" style="4" customWidth="1"/>
    <col min="1536" max="1536" width="22.875" style="4" customWidth="1"/>
    <col min="1537" max="1542" width="8.875" style="4"/>
    <col min="1543" max="1543" width="0.375" style="4" customWidth="1"/>
    <col min="1544" max="1546" width="9" style="4" hidden="1" customWidth="1"/>
    <col min="1547" max="1553" width="8.875" style="4"/>
    <col min="1554" max="1554" width="8.625" style="4" customWidth="1"/>
    <col min="1555" max="1781" width="8.875" style="4"/>
    <col min="1782" max="1782" width="5.625" style="4" customWidth="1"/>
    <col min="1783" max="1783" width="8.625" style="4" customWidth="1"/>
    <col min="1784" max="1784" width="10.625" style="4" customWidth="1"/>
    <col min="1785" max="1786" width="20.625" style="4" customWidth="1"/>
    <col min="1787" max="1787" width="12.625" style="4" customWidth="1"/>
    <col min="1788" max="1789" width="5.625" style="4" customWidth="1"/>
    <col min="1790" max="1790" width="9.625" style="4" customWidth="1"/>
    <col min="1791" max="1791" width="11.125" style="4" customWidth="1"/>
    <col min="1792" max="1792" width="22.875" style="4" customWidth="1"/>
    <col min="1793" max="1798" width="8.875" style="4"/>
    <col min="1799" max="1799" width="0.375" style="4" customWidth="1"/>
    <col min="1800" max="1802" width="9" style="4" hidden="1" customWidth="1"/>
    <col min="1803" max="1809" width="8.875" style="4"/>
    <col min="1810" max="1810" width="8.625" style="4" customWidth="1"/>
    <col min="1811" max="2037" width="8.875" style="4"/>
    <col min="2038" max="2038" width="5.625" style="4" customWidth="1"/>
    <col min="2039" max="2039" width="8.625" style="4" customWidth="1"/>
    <col min="2040" max="2040" width="10.625" style="4" customWidth="1"/>
    <col min="2041" max="2042" width="20.625" style="4" customWidth="1"/>
    <col min="2043" max="2043" width="12.625" style="4" customWidth="1"/>
    <col min="2044" max="2045" width="5.625" style="4" customWidth="1"/>
    <col min="2046" max="2046" width="9.625" style="4" customWidth="1"/>
    <col min="2047" max="2047" width="11.125" style="4" customWidth="1"/>
    <col min="2048" max="2048" width="22.875" style="4" customWidth="1"/>
    <col min="2049" max="2054" width="8.875" style="4"/>
    <col min="2055" max="2055" width="0.375" style="4" customWidth="1"/>
    <col min="2056" max="2058" width="9" style="4" hidden="1" customWidth="1"/>
    <col min="2059" max="2065" width="8.875" style="4"/>
    <col min="2066" max="2066" width="8.625" style="4" customWidth="1"/>
    <col min="2067" max="2293" width="8.875" style="4"/>
    <col min="2294" max="2294" width="5.625" style="4" customWidth="1"/>
    <col min="2295" max="2295" width="8.625" style="4" customWidth="1"/>
    <col min="2296" max="2296" width="10.625" style="4" customWidth="1"/>
    <col min="2297" max="2298" width="20.625" style="4" customWidth="1"/>
    <col min="2299" max="2299" width="12.625" style="4" customWidth="1"/>
    <col min="2300" max="2301" width="5.625" style="4" customWidth="1"/>
    <col min="2302" max="2302" width="9.625" style="4" customWidth="1"/>
    <col min="2303" max="2303" width="11.125" style="4" customWidth="1"/>
    <col min="2304" max="2304" width="22.875" style="4" customWidth="1"/>
    <col min="2305" max="2310" width="8.875" style="4"/>
    <col min="2311" max="2311" width="0.375" style="4" customWidth="1"/>
    <col min="2312" max="2314" width="9" style="4" hidden="1" customWidth="1"/>
    <col min="2315" max="2321" width="8.875" style="4"/>
    <col min="2322" max="2322" width="8.625" style="4" customWidth="1"/>
    <col min="2323" max="2549" width="8.875" style="4"/>
    <col min="2550" max="2550" width="5.625" style="4" customWidth="1"/>
    <col min="2551" max="2551" width="8.625" style="4" customWidth="1"/>
    <col min="2552" max="2552" width="10.625" style="4" customWidth="1"/>
    <col min="2553" max="2554" width="20.625" style="4" customWidth="1"/>
    <col min="2555" max="2555" width="12.625" style="4" customWidth="1"/>
    <col min="2556" max="2557" width="5.625" style="4" customWidth="1"/>
    <col min="2558" max="2558" width="9.625" style="4" customWidth="1"/>
    <col min="2559" max="2559" width="11.125" style="4" customWidth="1"/>
    <col min="2560" max="2560" width="22.875" style="4" customWidth="1"/>
    <col min="2561" max="2566" width="8.875" style="4"/>
    <col min="2567" max="2567" width="0.375" style="4" customWidth="1"/>
    <col min="2568" max="2570" width="9" style="4" hidden="1" customWidth="1"/>
    <col min="2571" max="2577" width="8.875" style="4"/>
    <col min="2578" max="2578" width="8.625" style="4" customWidth="1"/>
    <col min="2579" max="2805" width="8.875" style="4"/>
    <col min="2806" max="2806" width="5.625" style="4" customWidth="1"/>
    <col min="2807" max="2807" width="8.625" style="4" customWidth="1"/>
    <col min="2808" max="2808" width="10.625" style="4" customWidth="1"/>
    <col min="2809" max="2810" width="20.625" style="4" customWidth="1"/>
    <col min="2811" max="2811" width="12.625" style="4" customWidth="1"/>
    <col min="2812" max="2813" width="5.625" style="4" customWidth="1"/>
    <col min="2814" max="2814" width="9.625" style="4" customWidth="1"/>
    <col min="2815" max="2815" width="11.125" style="4" customWidth="1"/>
    <col min="2816" max="2816" width="22.875" style="4" customWidth="1"/>
    <col min="2817" max="2822" width="8.875" style="4"/>
    <col min="2823" max="2823" width="0.375" style="4" customWidth="1"/>
    <col min="2824" max="2826" width="9" style="4" hidden="1" customWidth="1"/>
    <col min="2827" max="2833" width="8.875" style="4"/>
    <col min="2834" max="2834" width="8.625" style="4" customWidth="1"/>
    <col min="2835" max="3061" width="8.875" style="4"/>
    <col min="3062" max="3062" width="5.625" style="4" customWidth="1"/>
    <col min="3063" max="3063" width="8.625" style="4" customWidth="1"/>
    <col min="3064" max="3064" width="10.625" style="4" customWidth="1"/>
    <col min="3065" max="3066" width="20.625" style="4" customWidth="1"/>
    <col min="3067" max="3067" width="12.625" style="4" customWidth="1"/>
    <col min="3068" max="3069" width="5.625" style="4" customWidth="1"/>
    <col min="3070" max="3070" width="9.625" style="4" customWidth="1"/>
    <col min="3071" max="3071" width="11.125" style="4" customWidth="1"/>
    <col min="3072" max="3072" width="22.875" style="4" customWidth="1"/>
    <col min="3073" max="3078" width="8.875" style="4"/>
    <col min="3079" max="3079" width="0.375" style="4" customWidth="1"/>
    <col min="3080" max="3082" width="9" style="4" hidden="1" customWidth="1"/>
    <col min="3083" max="3089" width="8.875" style="4"/>
    <col min="3090" max="3090" width="8.625" style="4" customWidth="1"/>
    <col min="3091" max="3317" width="8.875" style="4"/>
    <col min="3318" max="3318" width="5.625" style="4" customWidth="1"/>
    <col min="3319" max="3319" width="8.625" style="4" customWidth="1"/>
    <col min="3320" max="3320" width="10.625" style="4" customWidth="1"/>
    <col min="3321" max="3322" width="20.625" style="4" customWidth="1"/>
    <col min="3323" max="3323" width="12.625" style="4" customWidth="1"/>
    <col min="3324" max="3325" width="5.625" style="4" customWidth="1"/>
    <col min="3326" max="3326" width="9.625" style="4" customWidth="1"/>
    <col min="3327" max="3327" width="11.125" style="4" customWidth="1"/>
    <col min="3328" max="3328" width="22.875" style="4" customWidth="1"/>
    <col min="3329" max="3334" width="8.875" style="4"/>
    <col min="3335" max="3335" width="0.375" style="4" customWidth="1"/>
    <col min="3336" max="3338" width="9" style="4" hidden="1" customWidth="1"/>
    <col min="3339" max="3345" width="8.875" style="4"/>
    <col min="3346" max="3346" width="8.625" style="4" customWidth="1"/>
    <col min="3347" max="3573" width="8.875" style="4"/>
    <col min="3574" max="3574" width="5.625" style="4" customWidth="1"/>
    <col min="3575" max="3575" width="8.625" style="4" customWidth="1"/>
    <col min="3576" max="3576" width="10.625" style="4" customWidth="1"/>
    <col min="3577" max="3578" width="20.625" style="4" customWidth="1"/>
    <col min="3579" max="3579" width="12.625" style="4" customWidth="1"/>
    <col min="3580" max="3581" width="5.625" style="4" customWidth="1"/>
    <col min="3582" max="3582" width="9.625" style="4" customWidth="1"/>
    <col min="3583" max="3583" width="11.125" style="4" customWidth="1"/>
    <col min="3584" max="3584" width="22.875" style="4" customWidth="1"/>
    <col min="3585" max="3590" width="8.875" style="4"/>
    <col min="3591" max="3591" width="0.375" style="4" customWidth="1"/>
    <col min="3592" max="3594" width="9" style="4" hidden="1" customWidth="1"/>
    <col min="3595" max="3601" width="8.875" style="4"/>
    <col min="3602" max="3602" width="8.625" style="4" customWidth="1"/>
    <col min="3603" max="3829" width="8.875" style="4"/>
    <col min="3830" max="3830" width="5.625" style="4" customWidth="1"/>
    <col min="3831" max="3831" width="8.625" style="4" customWidth="1"/>
    <col min="3832" max="3832" width="10.625" style="4" customWidth="1"/>
    <col min="3833" max="3834" width="20.625" style="4" customWidth="1"/>
    <col min="3835" max="3835" width="12.625" style="4" customWidth="1"/>
    <col min="3836" max="3837" width="5.625" style="4" customWidth="1"/>
    <col min="3838" max="3838" width="9.625" style="4" customWidth="1"/>
    <col min="3839" max="3839" width="11.125" style="4" customWidth="1"/>
    <col min="3840" max="3840" width="22.875" style="4" customWidth="1"/>
    <col min="3841" max="3846" width="8.875" style="4"/>
    <col min="3847" max="3847" width="0.375" style="4" customWidth="1"/>
    <col min="3848" max="3850" width="9" style="4" hidden="1" customWidth="1"/>
    <col min="3851" max="3857" width="8.875" style="4"/>
    <col min="3858" max="3858" width="8.625" style="4" customWidth="1"/>
    <col min="3859" max="4085" width="8.875" style="4"/>
    <col min="4086" max="4086" width="5.625" style="4" customWidth="1"/>
    <col min="4087" max="4087" width="8.625" style="4" customWidth="1"/>
    <col min="4088" max="4088" width="10.625" style="4" customWidth="1"/>
    <col min="4089" max="4090" width="20.625" style="4" customWidth="1"/>
    <col min="4091" max="4091" width="12.625" style="4" customWidth="1"/>
    <col min="4092" max="4093" width="5.625" style="4" customWidth="1"/>
    <col min="4094" max="4094" width="9.625" style="4" customWidth="1"/>
    <col min="4095" max="4095" width="11.125" style="4" customWidth="1"/>
    <col min="4096" max="4096" width="22.875" style="4" customWidth="1"/>
    <col min="4097" max="4102" width="8.875" style="4"/>
    <col min="4103" max="4103" width="0.375" style="4" customWidth="1"/>
    <col min="4104" max="4106" width="9" style="4" hidden="1" customWidth="1"/>
    <col min="4107" max="4113" width="8.875" style="4"/>
    <col min="4114" max="4114" width="8.625" style="4" customWidth="1"/>
    <col min="4115" max="4341" width="8.875" style="4"/>
    <col min="4342" max="4342" width="5.625" style="4" customWidth="1"/>
    <col min="4343" max="4343" width="8.625" style="4" customWidth="1"/>
    <col min="4344" max="4344" width="10.625" style="4" customWidth="1"/>
    <col min="4345" max="4346" width="20.625" style="4" customWidth="1"/>
    <col min="4347" max="4347" width="12.625" style="4" customWidth="1"/>
    <col min="4348" max="4349" width="5.625" style="4" customWidth="1"/>
    <col min="4350" max="4350" width="9.625" style="4" customWidth="1"/>
    <col min="4351" max="4351" width="11.125" style="4" customWidth="1"/>
    <col min="4352" max="4352" width="22.875" style="4" customWidth="1"/>
    <col min="4353" max="4358" width="8.875" style="4"/>
    <col min="4359" max="4359" width="0.375" style="4" customWidth="1"/>
    <col min="4360" max="4362" width="9" style="4" hidden="1" customWidth="1"/>
    <col min="4363" max="4369" width="8.875" style="4"/>
    <col min="4370" max="4370" width="8.625" style="4" customWidth="1"/>
    <col min="4371" max="4597" width="8.875" style="4"/>
    <col min="4598" max="4598" width="5.625" style="4" customWidth="1"/>
    <col min="4599" max="4599" width="8.625" style="4" customWidth="1"/>
    <col min="4600" max="4600" width="10.625" style="4" customWidth="1"/>
    <col min="4601" max="4602" width="20.625" style="4" customWidth="1"/>
    <col min="4603" max="4603" width="12.625" style="4" customWidth="1"/>
    <col min="4604" max="4605" width="5.625" style="4" customWidth="1"/>
    <col min="4606" max="4606" width="9.625" style="4" customWidth="1"/>
    <col min="4607" max="4607" width="11.125" style="4" customWidth="1"/>
    <col min="4608" max="4608" width="22.875" style="4" customWidth="1"/>
    <col min="4609" max="4614" width="8.875" style="4"/>
    <col min="4615" max="4615" width="0.375" style="4" customWidth="1"/>
    <col min="4616" max="4618" width="9" style="4" hidden="1" customWidth="1"/>
    <col min="4619" max="4625" width="8.875" style="4"/>
    <col min="4626" max="4626" width="8.625" style="4" customWidth="1"/>
    <col min="4627" max="4853" width="8.875" style="4"/>
    <col min="4854" max="4854" width="5.625" style="4" customWidth="1"/>
    <col min="4855" max="4855" width="8.625" style="4" customWidth="1"/>
    <col min="4856" max="4856" width="10.625" style="4" customWidth="1"/>
    <col min="4857" max="4858" width="20.625" style="4" customWidth="1"/>
    <col min="4859" max="4859" width="12.625" style="4" customWidth="1"/>
    <col min="4860" max="4861" width="5.625" style="4" customWidth="1"/>
    <col min="4862" max="4862" width="9.625" style="4" customWidth="1"/>
    <col min="4863" max="4863" width="11.125" style="4" customWidth="1"/>
    <col min="4864" max="4864" width="22.875" style="4" customWidth="1"/>
    <col min="4865" max="4870" width="8.875" style="4"/>
    <col min="4871" max="4871" width="0.375" style="4" customWidth="1"/>
    <col min="4872" max="4874" width="9" style="4" hidden="1" customWidth="1"/>
    <col min="4875" max="4881" width="8.875" style="4"/>
    <col min="4882" max="4882" width="8.625" style="4" customWidth="1"/>
    <col min="4883" max="5109" width="8.875" style="4"/>
    <col min="5110" max="5110" width="5.625" style="4" customWidth="1"/>
    <col min="5111" max="5111" width="8.625" style="4" customWidth="1"/>
    <col min="5112" max="5112" width="10.625" style="4" customWidth="1"/>
    <col min="5113" max="5114" width="20.625" style="4" customWidth="1"/>
    <col min="5115" max="5115" width="12.625" style="4" customWidth="1"/>
    <col min="5116" max="5117" width="5.625" style="4" customWidth="1"/>
    <col min="5118" max="5118" width="9.625" style="4" customWidth="1"/>
    <col min="5119" max="5119" width="11.125" style="4" customWidth="1"/>
    <col min="5120" max="5120" width="22.875" style="4" customWidth="1"/>
    <col min="5121" max="5126" width="8.875" style="4"/>
    <col min="5127" max="5127" width="0.375" style="4" customWidth="1"/>
    <col min="5128" max="5130" width="9" style="4" hidden="1" customWidth="1"/>
    <col min="5131" max="5137" width="8.875" style="4"/>
    <col min="5138" max="5138" width="8.625" style="4" customWidth="1"/>
    <col min="5139" max="5365" width="8.875" style="4"/>
    <col min="5366" max="5366" width="5.625" style="4" customWidth="1"/>
    <col min="5367" max="5367" width="8.625" style="4" customWidth="1"/>
    <col min="5368" max="5368" width="10.625" style="4" customWidth="1"/>
    <col min="5369" max="5370" width="20.625" style="4" customWidth="1"/>
    <col min="5371" max="5371" width="12.625" style="4" customWidth="1"/>
    <col min="5372" max="5373" width="5.625" style="4" customWidth="1"/>
    <col min="5374" max="5374" width="9.625" style="4" customWidth="1"/>
    <col min="5375" max="5375" width="11.125" style="4" customWidth="1"/>
    <col min="5376" max="5376" width="22.875" style="4" customWidth="1"/>
    <col min="5377" max="5382" width="8.875" style="4"/>
    <col min="5383" max="5383" width="0.375" style="4" customWidth="1"/>
    <col min="5384" max="5386" width="9" style="4" hidden="1" customWidth="1"/>
    <col min="5387" max="5393" width="8.875" style="4"/>
    <col min="5394" max="5394" width="8.625" style="4" customWidth="1"/>
    <col min="5395" max="5621" width="8.875" style="4"/>
    <col min="5622" max="5622" width="5.625" style="4" customWidth="1"/>
    <col min="5623" max="5623" width="8.625" style="4" customWidth="1"/>
    <col min="5624" max="5624" width="10.625" style="4" customWidth="1"/>
    <col min="5625" max="5626" width="20.625" style="4" customWidth="1"/>
    <col min="5627" max="5627" width="12.625" style="4" customWidth="1"/>
    <col min="5628" max="5629" width="5.625" style="4" customWidth="1"/>
    <col min="5630" max="5630" width="9.625" style="4" customWidth="1"/>
    <col min="5631" max="5631" width="11.125" style="4" customWidth="1"/>
    <col min="5632" max="5632" width="22.875" style="4" customWidth="1"/>
    <col min="5633" max="5638" width="8.875" style="4"/>
    <col min="5639" max="5639" width="0.375" style="4" customWidth="1"/>
    <col min="5640" max="5642" width="9" style="4" hidden="1" customWidth="1"/>
    <col min="5643" max="5649" width="8.875" style="4"/>
    <col min="5650" max="5650" width="8.625" style="4" customWidth="1"/>
    <col min="5651" max="5877" width="8.875" style="4"/>
    <col min="5878" max="5878" width="5.625" style="4" customWidth="1"/>
    <col min="5879" max="5879" width="8.625" style="4" customWidth="1"/>
    <col min="5880" max="5880" width="10.625" style="4" customWidth="1"/>
    <col min="5881" max="5882" width="20.625" style="4" customWidth="1"/>
    <col min="5883" max="5883" width="12.625" style="4" customWidth="1"/>
    <col min="5884" max="5885" width="5.625" style="4" customWidth="1"/>
    <col min="5886" max="5886" width="9.625" style="4" customWidth="1"/>
    <col min="5887" max="5887" width="11.125" style="4" customWidth="1"/>
    <col min="5888" max="5888" width="22.875" style="4" customWidth="1"/>
    <col min="5889" max="5894" width="8.875" style="4"/>
    <col min="5895" max="5895" width="0.375" style="4" customWidth="1"/>
    <col min="5896" max="5898" width="9" style="4" hidden="1" customWidth="1"/>
    <col min="5899" max="5905" width="8.875" style="4"/>
    <col min="5906" max="5906" width="8.625" style="4" customWidth="1"/>
    <col min="5907" max="6133" width="8.875" style="4"/>
    <col min="6134" max="6134" width="5.625" style="4" customWidth="1"/>
    <col min="6135" max="6135" width="8.625" style="4" customWidth="1"/>
    <col min="6136" max="6136" width="10.625" style="4" customWidth="1"/>
    <col min="6137" max="6138" width="20.625" style="4" customWidth="1"/>
    <col min="6139" max="6139" width="12.625" style="4" customWidth="1"/>
    <col min="6140" max="6141" width="5.625" style="4" customWidth="1"/>
    <col min="6142" max="6142" width="9.625" style="4" customWidth="1"/>
    <col min="6143" max="6143" width="11.125" style="4" customWidth="1"/>
    <col min="6144" max="6144" width="22.875" style="4" customWidth="1"/>
    <col min="6145" max="6150" width="8.875" style="4"/>
    <col min="6151" max="6151" width="0.375" style="4" customWidth="1"/>
    <col min="6152" max="6154" width="9" style="4" hidden="1" customWidth="1"/>
    <col min="6155" max="6161" width="8.875" style="4"/>
    <col min="6162" max="6162" width="8.625" style="4" customWidth="1"/>
    <col min="6163" max="6389" width="8.875" style="4"/>
    <col min="6390" max="6390" width="5.625" style="4" customWidth="1"/>
    <col min="6391" max="6391" width="8.625" style="4" customWidth="1"/>
    <col min="6392" max="6392" width="10.625" style="4" customWidth="1"/>
    <col min="6393" max="6394" width="20.625" style="4" customWidth="1"/>
    <col min="6395" max="6395" width="12.625" style="4" customWidth="1"/>
    <col min="6396" max="6397" width="5.625" style="4" customWidth="1"/>
    <col min="6398" max="6398" width="9.625" style="4" customWidth="1"/>
    <col min="6399" max="6399" width="11.125" style="4" customWidth="1"/>
    <col min="6400" max="6400" width="22.875" style="4" customWidth="1"/>
    <col min="6401" max="6406" width="8.875" style="4"/>
    <col min="6407" max="6407" width="0.375" style="4" customWidth="1"/>
    <col min="6408" max="6410" width="9" style="4" hidden="1" customWidth="1"/>
    <col min="6411" max="6417" width="8.875" style="4"/>
    <col min="6418" max="6418" width="8.625" style="4" customWidth="1"/>
    <col min="6419" max="6645" width="8.875" style="4"/>
    <col min="6646" max="6646" width="5.625" style="4" customWidth="1"/>
    <col min="6647" max="6647" width="8.625" style="4" customWidth="1"/>
    <col min="6648" max="6648" width="10.625" style="4" customWidth="1"/>
    <col min="6649" max="6650" width="20.625" style="4" customWidth="1"/>
    <col min="6651" max="6651" width="12.625" style="4" customWidth="1"/>
    <col min="6652" max="6653" width="5.625" style="4" customWidth="1"/>
    <col min="6654" max="6654" width="9.625" style="4" customWidth="1"/>
    <col min="6655" max="6655" width="11.125" style="4" customWidth="1"/>
    <col min="6656" max="6656" width="22.875" style="4" customWidth="1"/>
    <col min="6657" max="6662" width="8.875" style="4"/>
    <col min="6663" max="6663" width="0.375" style="4" customWidth="1"/>
    <col min="6664" max="6666" width="9" style="4" hidden="1" customWidth="1"/>
    <col min="6667" max="6673" width="8.875" style="4"/>
    <col min="6674" max="6674" width="8.625" style="4" customWidth="1"/>
    <col min="6675" max="6901" width="8.875" style="4"/>
    <col min="6902" max="6902" width="5.625" style="4" customWidth="1"/>
    <col min="6903" max="6903" width="8.625" style="4" customWidth="1"/>
    <col min="6904" max="6904" width="10.625" style="4" customWidth="1"/>
    <col min="6905" max="6906" width="20.625" style="4" customWidth="1"/>
    <col min="6907" max="6907" width="12.625" style="4" customWidth="1"/>
    <col min="6908" max="6909" width="5.625" style="4" customWidth="1"/>
    <col min="6910" max="6910" width="9.625" style="4" customWidth="1"/>
    <col min="6911" max="6911" width="11.125" style="4" customWidth="1"/>
    <col min="6912" max="6912" width="22.875" style="4" customWidth="1"/>
    <col min="6913" max="6918" width="8.875" style="4"/>
    <col min="6919" max="6919" width="0.375" style="4" customWidth="1"/>
    <col min="6920" max="6922" width="9" style="4" hidden="1" customWidth="1"/>
    <col min="6923" max="6929" width="8.875" style="4"/>
    <col min="6930" max="6930" width="8.625" style="4" customWidth="1"/>
    <col min="6931" max="7157" width="8.875" style="4"/>
    <col min="7158" max="7158" width="5.625" style="4" customWidth="1"/>
    <col min="7159" max="7159" width="8.625" style="4" customWidth="1"/>
    <col min="7160" max="7160" width="10.625" style="4" customWidth="1"/>
    <col min="7161" max="7162" width="20.625" style="4" customWidth="1"/>
    <col min="7163" max="7163" width="12.625" style="4" customWidth="1"/>
    <col min="7164" max="7165" width="5.625" style="4" customWidth="1"/>
    <col min="7166" max="7166" width="9.625" style="4" customWidth="1"/>
    <col min="7167" max="7167" width="11.125" style="4" customWidth="1"/>
    <col min="7168" max="7168" width="22.875" style="4" customWidth="1"/>
    <col min="7169" max="7174" width="8.875" style="4"/>
    <col min="7175" max="7175" width="0.375" style="4" customWidth="1"/>
    <col min="7176" max="7178" width="9" style="4" hidden="1" customWidth="1"/>
    <col min="7179" max="7185" width="8.875" style="4"/>
    <col min="7186" max="7186" width="8.625" style="4" customWidth="1"/>
    <col min="7187" max="7413" width="8.875" style="4"/>
    <col min="7414" max="7414" width="5.625" style="4" customWidth="1"/>
    <col min="7415" max="7415" width="8.625" style="4" customWidth="1"/>
    <col min="7416" max="7416" width="10.625" style="4" customWidth="1"/>
    <col min="7417" max="7418" width="20.625" style="4" customWidth="1"/>
    <col min="7419" max="7419" width="12.625" style="4" customWidth="1"/>
    <col min="7420" max="7421" width="5.625" style="4" customWidth="1"/>
    <col min="7422" max="7422" width="9.625" style="4" customWidth="1"/>
    <col min="7423" max="7423" width="11.125" style="4" customWidth="1"/>
    <col min="7424" max="7424" width="22.875" style="4" customWidth="1"/>
    <col min="7425" max="7430" width="8.875" style="4"/>
    <col min="7431" max="7431" width="0.375" style="4" customWidth="1"/>
    <col min="7432" max="7434" width="9" style="4" hidden="1" customWidth="1"/>
    <col min="7435" max="7441" width="8.875" style="4"/>
    <col min="7442" max="7442" width="8.625" style="4" customWidth="1"/>
    <col min="7443" max="7669" width="8.875" style="4"/>
    <col min="7670" max="7670" width="5.625" style="4" customWidth="1"/>
    <col min="7671" max="7671" width="8.625" style="4" customWidth="1"/>
    <col min="7672" max="7672" width="10.625" style="4" customWidth="1"/>
    <col min="7673" max="7674" width="20.625" style="4" customWidth="1"/>
    <col min="7675" max="7675" width="12.625" style="4" customWidth="1"/>
    <col min="7676" max="7677" width="5.625" style="4" customWidth="1"/>
    <col min="7678" max="7678" width="9.625" style="4" customWidth="1"/>
    <col min="7679" max="7679" width="11.125" style="4" customWidth="1"/>
    <col min="7680" max="7680" width="22.875" style="4" customWidth="1"/>
    <col min="7681" max="7686" width="8.875" style="4"/>
    <col min="7687" max="7687" width="0.375" style="4" customWidth="1"/>
    <col min="7688" max="7690" width="9" style="4" hidden="1" customWidth="1"/>
    <col min="7691" max="7697" width="8.875" style="4"/>
    <col min="7698" max="7698" width="8.625" style="4" customWidth="1"/>
    <col min="7699" max="7925" width="8.875" style="4"/>
    <col min="7926" max="7926" width="5.625" style="4" customWidth="1"/>
    <col min="7927" max="7927" width="8.625" style="4" customWidth="1"/>
    <col min="7928" max="7928" width="10.625" style="4" customWidth="1"/>
    <col min="7929" max="7930" width="20.625" style="4" customWidth="1"/>
    <col min="7931" max="7931" width="12.625" style="4" customWidth="1"/>
    <col min="7932" max="7933" width="5.625" style="4" customWidth="1"/>
    <col min="7934" max="7934" width="9.625" style="4" customWidth="1"/>
    <col min="7935" max="7935" width="11.125" style="4" customWidth="1"/>
    <col min="7936" max="7936" width="22.875" style="4" customWidth="1"/>
    <col min="7937" max="7942" width="8.875" style="4"/>
    <col min="7943" max="7943" width="0.375" style="4" customWidth="1"/>
    <col min="7944" max="7946" width="9" style="4" hidden="1" customWidth="1"/>
    <col min="7947" max="7953" width="8.875" style="4"/>
    <col min="7954" max="7954" width="8.625" style="4" customWidth="1"/>
    <col min="7955" max="8181" width="8.875" style="4"/>
    <col min="8182" max="8182" width="5.625" style="4" customWidth="1"/>
    <col min="8183" max="8183" width="8.625" style="4" customWidth="1"/>
    <col min="8184" max="8184" width="10.625" style="4" customWidth="1"/>
    <col min="8185" max="8186" width="20.625" style="4" customWidth="1"/>
    <col min="8187" max="8187" width="12.625" style="4" customWidth="1"/>
    <col min="8188" max="8189" width="5.625" style="4" customWidth="1"/>
    <col min="8190" max="8190" width="9.625" style="4" customWidth="1"/>
    <col min="8191" max="8191" width="11.125" style="4" customWidth="1"/>
    <col min="8192" max="8192" width="22.875" style="4" customWidth="1"/>
    <col min="8193" max="8198" width="8.875" style="4"/>
    <col min="8199" max="8199" width="0.375" style="4" customWidth="1"/>
    <col min="8200" max="8202" width="9" style="4" hidden="1" customWidth="1"/>
    <col min="8203" max="8209" width="8.875" style="4"/>
    <col min="8210" max="8210" width="8.625" style="4" customWidth="1"/>
    <col min="8211" max="8437" width="8.875" style="4"/>
    <col min="8438" max="8438" width="5.625" style="4" customWidth="1"/>
    <col min="8439" max="8439" width="8.625" style="4" customWidth="1"/>
    <col min="8440" max="8440" width="10.625" style="4" customWidth="1"/>
    <col min="8441" max="8442" width="20.625" style="4" customWidth="1"/>
    <col min="8443" max="8443" width="12.625" style="4" customWidth="1"/>
    <col min="8444" max="8445" width="5.625" style="4" customWidth="1"/>
    <col min="8446" max="8446" width="9.625" style="4" customWidth="1"/>
    <col min="8447" max="8447" width="11.125" style="4" customWidth="1"/>
    <col min="8448" max="8448" width="22.875" style="4" customWidth="1"/>
    <col min="8449" max="8454" width="8.875" style="4"/>
    <col min="8455" max="8455" width="0.375" style="4" customWidth="1"/>
    <col min="8456" max="8458" width="9" style="4" hidden="1" customWidth="1"/>
    <col min="8459" max="8465" width="8.875" style="4"/>
    <col min="8466" max="8466" width="8.625" style="4" customWidth="1"/>
    <col min="8467" max="8693" width="8.875" style="4"/>
    <col min="8694" max="8694" width="5.625" style="4" customWidth="1"/>
    <col min="8695" max="8695" width="8.625" style="4" customWidth="1"/>
    <col min="8696" max="8696" width="10.625" style="4" customWidth="1"/>
    <col min="8697" max="8698" width="20.625" style="4" customWidth="1"/>
    <col min="8699" max="8699" width="12.625" style="4" customWidth="1"/>
    <col min="8700" max="8701" width="5.625" style="4" customWidth="1"/>
    <col min="8702" max="8702" width="9.625" style="4" customWidth="1"/>
    <col min="8703" max="8703" width="11.125" style="4" customWidth="1"/>
    <col min="8704" max="8704" width="22.875" style="4" customWidth="1"/>
    <col min="8705" max="8710" width="8.875" style="4"/>
    <col min="8711" max="8711" width="0.375" style="4" customWidth="1"/>
    <col min="8712" max="8714" width="9" style="4" hidden="1" customWidth="1"/>
    <col min="8715" max="8721" width="8.875" style="4"/>
    <col min="8722" max="8722" width="8.625" style="4" customWidth="1"/>
    <col min="8723" max="8949" width="8.875" style="4"/>
    <col min="8950" max="8950" width="5.625" style="4" customWidth="1"/>
    <col min="8951" max="8951" width="8.625" style="4" customWidth="1"/>
    <col min="8952" max="8952" width="10.625" style="4" customWidth="1"/>
    <col min="8953" max="8954" width="20.625" style="4" customWidth="1"/>
    <col min="8955" max="8955" width="12.625" style="4" customWidth="1"/>
    <col min="8956" max="8957" width="5.625" style="4" customWidth="1"/>
    <col min="8958" max="8958" width="9.625" style="4" customWidth="1"/>
    <col min="8959" max="8959" width="11.125" style="4" customWidth="1"/>
    <col min="8960" max="8960" width="22.875" style="4" customWidth="1"/>
    <col min="8961" max="8966" width="8.875" style="4"/>
    <col min="8967" max="8967" width="0.375" style="4" customWidth="1"/>
    <col min="8968" max="8970" width="9" style="4" hidden="1" customWidth="1"/>
    <col min="8971" max="8977" width="8.875" style="4"/>
    <col min="8978" max="8978" width="8.625" style="4" customWidth="1"/>
    <col min="8979" max="9205" width="8.875" style="4"/>
    <col min="9206" max="9206" width="5.625" style="4" customWidth="1"/>
    <col min="9207" max="9207" width="8.625" style="4" customWidth="1"/>
    <col min="9208" max="9208" width="10.625" style="4" customWidth="1"/>
    <col min="9209" max="9210" width="20.625" style="4" customWidth="1"/>
    <col min="9211" max="9211" width="12.625" style="4" customWidth="1"/>
    <col min="9212" max="9213" width="5.625" style="4" customWidth="1"/>
    <col min="9214" max="9214" width="9.625" style="4" customWidth="1"/>
    <col min="9215" max="9215" width="11.125" style="4" customWidth="1"/>
    <col min="9216" max="9216" width="22.875" style="4" customWidth="1"/>
    <col min="9217" max="9222" width="8.875" style="4"/>
    <col min="9223" max="9223" width="0.375" style="4" customWidth="1"/>
    <col min="9224" max="9226" width="9" style="4" hidden="1" customWidth="1"/>
    <col min="9227" max="9233" width="8.875" style="4"/>
    <col min="9234" max="9234" width="8.625" style="4" customWidth="1"/>
    <col min="9235" max="9461" width="8.875" style="4"/>
    <col min="9462" max="9462" width="5.625" style="4" customWidth="1"/>
    <col min="9463" max="9463" width="8.625" style="4" customWidth="1"/>
    <col min="9464" max="9464" width="10.625" style="4" customWidth="1"/>
    <col min="9465" max="9466" width="20.625" style="4" customWidth="1"/>
    <col min="9467" max="9467" width="12.625" style="4" customWidth="1"/>
    <col min="9468" max="9469" width="5.625" style="4" customWidth="1"/>
    <col min="9470" max="9470" width="9.625" style="4" customWidth="1"/>
    <col min="9471" max="9471" width="11.125" style="4" customWidth="1"/>
    <col min="9472" max="9472" width="22.875" style="4" customWidth="1"/>
    <col min="9473" max="9478" width="8.875" style="4"/>
    <col min="9479" max="9479" width="0.375" style="4" customWidth="1"/>
    <col min="9480" max="9482" width="9" style="4" hidden="1" customWidth="1"/>
    <col min="9483" max="9489" width="8.875" style="4"/>
    <col min="9490" max="9490" width="8.625" style="4" customWidth="1"/>
    <col min="9491" max="9717" width="8.875" style="4"/>
    <col min="9718" max="9718" width="5.625" style="4" customWidth="1"/>
    <col min="9719" max="9719" width="8.625" style="4" customWidth="1"/>
    <col min="9720" max="9720" width="10.625" style="4" customWidth="1"/>
    <col min="9721" max="9722" width="20.625" style="4" customWidth="1"/>
    <col min="9723" max="9723" width="12.625" style="4" customWidth="1"/>
    <col min="9724" max="9725" width="5.625" style="4" customWidth="1"/>
    <col min="9726" max="9726" width="9.625" style="4" customWidth="1"/>
    <col min="9727" max="9727" width="11.125" style="4" customWidth="1"/>
    <col min="9728" max="9728" width="22.875" style="4" customWidth="1"/>
    <col min="9729" max="9734" width="8.875" style="4"/>
    <col min="9735" max="9735" width="0.375" style="4" customWidth="1"/>
    <col min="9736" max="9738" width="9" style="4" hidden="1" customWidth="1"/>
    <col min="9739" max="9745" width="8.875" style="4"/>
    <col min="9746" max="9746" width="8.625" style="4" customWidth="1"/>
    <col min="9747" max="9973" width="8.875" style="4"/>
    <col min="9974" max="9974" width="5.625" style="4" customWidth="1"/>
    <col min="9975" max="9975" width="8.625" style="4" customWidth="1"/>
    <col min="9976" max="9976" width="10.625" style="4" customWidth="1"/>
    <col min="9977" max="9978" width="20.625" style="4" customWidth="1"/>
    <col min="9979" max="9979" width="12.625" style="4" customWidth="1"/>
    <col min="9980" max="9981" width="5.625" style="4" customWidth="1"/>
    <col min="9982" max="9982" width="9.625" style="4" customWidth="1"/>
    <col min="9983" max="9983" width="11.125" style="4" customWidth="1"/>
    <col min="9984" max="9984" width="22.875" style="4" customWidth="1"/>
    <col min="9985" max="9990" width="8.875" style="4"/>
    <col min="9991" max="9991" width="0.375" style="4" customWidth="1"/>
    <col min="9992" max="9994" width="9" style="4" hidden="1" customWidth="1"/>
    <col min="9995" max="10001" width="8.875" style="4"/>
    <col min="10002" max="10002" width="8.625" style="4" customWidth="1"/>
    <col min="10003" max="10229" width="8.875" style="4"/>
    <col min="10230" max="10230" width="5.625" style="4" customWidth="1"/>
    <col min="10231" max="10231" width="8.625" style="4" customWidth="1"/>
    <col min="10232" max="10232" width="10.625" style="4" customWidth="1"/>
    <col min="10233" max="10234" width="20.625" style="4" customWidth="1"/>
    <col min="10235" max="10235" width="12.625" style="4" customWidth="1"/>
    <col min="10236" max="10237" width="5.625" style="4" customWidth="1"/>
    <col min="10238" max="10238" width="9.625" style="4" customWidth="1"/>
    <col min="10239" max="10239" width="11.125" style="4" customWidth="1"/>
    <col min="10240" max="10240" width="22.875" style="4" customWidth="1"/>
    <col min="10241" max="10246" width="8.875" style="4"/>
    <col min="10247" max="10247" width="0.375" style="4" customWidth="1"/>
    <col min="10248" max="10250" width="9" style="4" hidden="1" customWidth="1"/>
    <col min="10251" max="10257" width="8.875" style="4"/>
    <col min="10258" max="10258" width="8.625" style="4" customWidth="1"/>
    <col min="10259" max="10485" width="8.875" style="4"/>
    <col min="10486" max="10486" width="5.625" style="4" customWidth="1"/>
    <col min="10487" max="10487" width="8.625" style="4" customWidth="1"/>
    <col min="10488" max="10488" width="10.625" style="4" customWidth="1"/>
    <col min="10489" max="10490" width="20.625" style="4" customWidth="1"/>
    <col min="10491" max="10491" width="12.625" style="4" customWidth="1"/>
    <col min="10492" max="10493" width="5.625" style="4" customWidth="1"/>
    <col min="10494" max="10494" width="9.625" style="4" customWidth="1"/>
    <col min="10495" max="10495" width="11.125" style="4" customWidth="1"/>
    <col min="10496" max="10496" width="22.875" style="4" customWidth="1"/>
    <col min="10497" max="10502" width="8.875" style="4"/>
    <col min="10503" max="10503" width="0.375" style="4" customWidth="1"/>
    <col min="10504" max="10506" width="9" style="4" hidden="1" customWidth="1"/>
    <col min="10507" max="10513" width="8.875" style="4"/>
    <col min="10514" max="10514" width="8.625" style="4" customWidth="1"/>
    <col min="10515" max="10741" width="8.875" style="4"/>
    <col min="10742" max="10742" width="5.625" style="4" customWidth="1"/>
    <col min="10743" max="10743" width="8.625" style="4" customWidth="1"/>
    <col min="10744" max="10744" width="10.625" style="4" customWidth="1"/>
    <col min="10745" max="10746" width="20.625" style="4" customWidth="1"/>
    <col min="10747" max="10747" width="12.625" style="4" customWidth="1"/>
    <col min="10748" max="10749" width="5.625" style="4" customWidth="1"/>
    <col min="10750" max="10750" width="9.625" style="4" customWidth="1"/>
    <col min="10751" max="10751" width="11.125" style="4" customWidth="1"/>
    <col min="10752" max="10752" width="22.875" style="4" customWidth="1"/>
    <col min="10753" max="10758" width="8.875" style="4"/>
    <col min="10759" max="10759" width="0.375" style="4" customWidth="1"/>
    <col min="10760" max="10762" width="9" style="4" hidden="1" customWidth="1"/>
    <col min="10763" max="10769" width="8.875" style="4"/>
    <col min="10770" max="10770" width="8.625" style="4" customWidth="1"/>
    <col min="10771" max="10997" width="8.875" style="4"/>
    <col min="10998" max="10998" width="5.625" style="4" customWidth="1"/>
    <col min="10999" max="10999" width="8.625" style="4" customWidth="1"/>
    <col min="11000" max="11000" width="10.625" style="4" customWidth="1"/>
    <col min="11001" max="11002" width="20.625" style="4" customWidth="1"/>
    <col min="11003" max="11003" width="12.625" style="4" customWidth="1"/>
    <col min="11004" max="11005" width="5.625" style="4" customWidth="1"/>
    <col min="11006" max="11006" width="9.625" style="4" customWidth="1"/>
    <col min="11007" max="11007" width="11.125" style="4" customWidth="1"/>
    <col min="11008" max="11008" width="22.875" style="4" customWidth="1"/>
    <col min="11009" max="11014" width="8.875" style="4"/>
    <col min="11015" max="11015" width="0.375" style="4" customWidth="1"/>
    <col min="11016" max="11018" width="9" style="4" hidden="1" customWidth="1"/>
    <col min="11019" max="11025" width="8.875" style="4"/>
    <col min="11026" max="11026" width="8.625" style="4" customWidth="1"/>
    <col min="11027" max="11253" width="8.875" style="4"/>
    <col min="11254" max="11254" width="5.625" style="4" customWidth="1"/>
    <col min="11255" max="11255" width="8.625" style="4" customWidth="1"/>
    <col min="11256" max="11256" width="10.625" style="4" customWidth="1"/>
    <col min="11257" max="11258" width="20.625" style="4" customWidth="1"/>
    <col min="11259" max="11259" width="12.625" style="4" customWidth="1"/>
    <col min="11260" max="11261" width="5.625" style="4" customWidth="1"/>
    <col min="11262" max="11262" width="9.625" style="4" customWidth="1"/>
    <col min="11263" max="11263" width="11.125" style="4" customWidth="1"/>
    <col min="11264" max="11264" width="22.875" style="4" customWidth="1"/>
    <col min="11265" max="11270" width="8.875" style="4"/>
    <col min="11271" max="11271" width="0.375" style="4" customWidth="1"/>
    <col min="11272" max="11274" width="9" style="4" hidden="1" customWidth="1"/>
    <col min="11275" max="11281" width="8.875" style="4"/>
    <col min="11282" max="11282" width="8.625" style="4" customWidth="1"/>
    <col min="11283" max="11509" width="8.875" style="4"/>
    <col min="11510" max="11510" width="5.625" style="4" customWidth="1"/>
    <col min="11511" max="11511" width="8.625" style="4" customWidth="1"/>
    <col min="11512" max="11512" width="10.625" style="4" customWidth="1"/>
    <col min="11513" max="11514" width="20.625" style="4" customWidth="1"/>
    <col min="11515" max="11515" width="12.625" style="4" customWidth="1"/>
    <col min="11516" max="11517" width="5.625" style="4" customWidth="1"/>
    <col min="11518" max="11518" width="9.625" style="4" customWidth="1"/>
    <col min="11519" max="11519" width="11.125" style="4" customWidth="1"/>
    <col min="11520" max="11520" width="22.875" style="4" customWidth="1"/>
    <col min="11521" max="11526" width="8.875" style="4"/>
    <col min="11527" max="11527" width="0.375" style="4" customWidth="1"/>
    <col min="11528" max="11530" width="9" style="4" hidden="1" customWidth="1"/>
    <col min="11531" max="11537" width="8.875" style="4"/>
    <col min="11538" max="11538" width="8.625" style="4" customWidth="1"/>
    <col min="11539" max="11765" width="8.875" style="4"/>
    <col min="11766" max="11766" width="5.625" style="4" customWidth="1"/>
    <col min="11767" max="11767" width="8.625" style="4" customWidth="1"/>
    <col min="11768" max="11768" width="10.625" style="4" customWidth="1"/>
    <col min="11769" max="11770" width="20.625" style="4" customWidth="1"/>
    <col min="11771" max="11771" width="12.625" style="4" customWidth="1"/>
    <col min="11772" max="11773" width="5.625" style="4" customWidth="1"/>
    <col min="11774" max="11774" width="9.625" style="4" customWidth="1"/>
    <col min="11775" max="11775" width="11.125" style="4" customWidth="1"/>
    <col min="11776" max="11776" width="22.875" style="4" customWidth="1"/>
    <col min="11777" max="11782" width="8.875" style="4"/>
    <col min="11783" max="11783" width="0.375" style="4" customWidth="1"/>
    <col min="11784" max="11786" width="9" style="4" hidden="1" customWidth="1"/>
    <col min="11787" max="11793" width="8.875" style="4"/>
    <col min="11794" max="11794" width="8.625" style="4" customWidth="1"/>
    <col min="11795" max="12021" width="8.875" style="4"/>
    <col min="12022" max="12022" width="5.625" style="4" customWidth="1"/>
    <col min="12023" max="12023" width="8.625" style="4" customWidth="1"/>
    <col min="12024" max="12024" width="10.625" style="4" customWidth="1"/>
    <col min="12025" max="12026" width="20.625" style="4" customWidth="1"/>
    <col min="12027" max="12027" width="12.625" style="4" customWidth="1"/>
    <col min="12028" max="12029" width="5.625" style="4" customWidth="1"/>
    <col min="12030" max="12030" width="9.625" style="4" customWidth="1"/>
    <col min="12031" max="12031" width="11.125" style="4" customWidth="1"/>
    <col min="12032" max="12032" width="22.875" style="4" customWidth="1"/>
    <col min="12033" max="12038" width="8.875" style="4"/>
    <col min="12039" max="12039" width="0.375" style="4" customWidth="1"/>
    <col min="12040" max="12042" width="9" style="4" hidden="1" customWidth="1"/>
    <col min="12043" max="12049" width="8.875" style="4"/>
    <col min="12050" max="12050" width="8.625" style="4" customWidth="1"/>
    <col min="12051" max="12277" width="8.875" style="4"/>
    <col min="12278" max="12278" width="5.625" style="4" customWidth="1"/>
    <col min="12279" max="12279" width="8.625" style="4" customWidth="1"/>
    <col min="12280" max="12280" width="10.625" style="4" customWidth="1"/>
    <col min="12281" max="12282" width="20.625" style="4" customWidth="1"/>
    <col min="12283" max="12283" width="12.625" style="4" customWidth="1"/>
    <col min="12284" max="12285" width="5.625" style="4" customWidth="1"/>
    <col min="12286" max="12286" width="9.625" style="4" customWidth="1"/>
    <col min="12287" max="12287" width="11.125" style="4" customWidth="1"/>
    <col min="12288" max="12288" width="22.875" style="4" customWidth="1"/>
    <col min="12289" max="12294" width="8.875" style="4"/>
    <col min="12295" max="12295" width="0.375" style="4" customWidth="1"/>
    <col min="12296" max="12298" width="9" style="4" hidden="1" customWidth="1"/>
    <col min="12299" max="12305" width="8.875" style="4"/>
    <col min="12306" max="12306" width="8.625" style="4" customWidth="1"/>
    <col min="12307" max="12533" width="8.875" style="4"/>
    <col min="12534" max="12534" width="5.625" style="4" customWidth="1"/>
    <col min="12535" max="12535" width="8.625" style="4" customWidth="1"/>
    <col min="12536" max="12536" width="10.625" style="4" customWidth="1"/>
    <col min="12537" max="12538" width="20.625" style="4" customWidth="1"/>
    <col min="12539" max="12539" width="12.625" style="4" customWidth="1"/>
    <col min="12540" max="12541" width="5.625" style="4" customWidth="1"/>
    <col min="12542" max="12542" width="9.625" style="4" customWidth="1"/>
    <col min="12543" max="12543" width="11.125" style="4" customWidth="1"/>
    <col min="12544" max="12544" width="22.875" style="4" customWidth="1"/>
    <col min="12545" max="12550" width="8.875" style="4"/>
    <col min="12551" max="12551" width="0.375" style="4" customWidth="1"/>
    <col min="12552" max="12554" width="9" style="4" hidden="1" customWidth="1"/>
    <col min="12555" max="12561" width="8.875" style="4"/>
    <col min="12562" max="12562" width="8.625" style="4" customWidth="1"/>
    <col min="12563" max="12789" width="8.875" style="4"/>
    <col min="12790" max="12790" width="5.625" style="4" customWidth="1"/>
    <col min="12791" max="12791" width="8.625" style="4" customWidth="1"/>
    <col min="12792" max="12792" width="10.625" style="4" customWidth="1"/>
    <col min="12793" max="12794" width="20.625" style="4" customWidth="1"/>
    <col min="12795" max="12795" width="12.625" style="4" customWidth="1"/>
    <col min="12796" max="12797" width="5.625" style="4" customWidth="1"/>
    <col min="12798" max="12798" width="9.625" style="4" customWidth="1"/>
    <col min="12799" max="12799" width="11.125" style="4" customWidth="1"/>
    <col min="12800" max="12800" width="22.875" style="4" customWidth="1"/>
    <col min="12801" max="12806" width="8.875" style="4"/>
    <col min="12807" max="12807" width="0.375" style="4" customWidth="1"/>
    <col min="12808" max="12810" width="9" style="4" hidden="1" customWidth="1"/>
    <col min="12811" max="12817" width="8.875" style="4"/>
    <col min="12818" max="12818" width="8.625" style="4" customWidth="1"/>
    <col min="12819" max="13045" width="8.875" style="4"/>
    <col min="13046" max="13046" width="5.625" style="4" customWidth="1"/>
    <col min="13047" max="13047" width="8.625" style="4" customWidth="1"/>
    <col min="13048" max="13048" width="10.625" style="4" customWidth="1"/>
    <col min="13049" max="13050" width="20.625" style="4" customWidth="1"/>
    <col min="13051" max="13051" width="12.625" style="4" customWidth="1"/>
    <col min="13052" max="13053" width="5.625" style="4" customWidth="1"/>
    <col min="13054" max="13054" width="9.625" style="4" customWidth="1"/>
    <col min="13055" max="13055" width="11.125" style="4" customWidth="1"/>
    <col min="13056" max="13056" width="22.875" style="4" customWidth="1"/>
    <col min="13057" max="13062" width="8.875" style="4"/>
    <col min="13063" max="13063" width="0.375" style="4" customWidth="1"/>
    <col min="13064" max="13066" width="9" style="4" hidden="1" customWidth="1"/>
    <col min="13067" max="13073" width="8.875" style="4"/>
    <col min="13074" max="13074" width="8.625" style="4" customWidth="1"/>
    <col min="13075" max="13301" width="8.875" style="4"/>
    <col min="13302" max="13302" width="5.625" style="4" customWidth="1"/>
    <col min="13303" max="13303" width="8.625" style="4" customWidth="1"/>
    <col min="13304" max="13304" width="10.625" style="4" customWidth="1"/>
    <col min="13305" max="13306" width="20.625" style="4" customWidth="1"/>
    <col min="13307" max="13307" width="12.625" style="4" customWidth="1"/>
    <col min="13308" max="13309" width="5.625" style="4" customWidth="1"/>
    <col min="13310" max="13310" width="9.625" style="4" customWidth="1"/>
    <col min="13311" max="13311" width="11.125" style="4" customWidth="1"/>
    <col min="13312" max="13312" width="22.875" style="4" customWidth="1"/>
    <col min="13313" max="13318" width="8.875" style="4"/>
    <col min="13319" max="13319" width="0.375" style="4" customWidth="1"/>
    <col min="13320" max="13322" width="9" style="4" hidden="1" customWidth="1"/>
    <col min="13323" max="13329" width="8.875" style="4"/>
    <col min="13330" max="13330" width="8.625" style="4" customWidth="1"/>
    <col min="13331" max="13557" width="8.875" style="4"/>
    <col min="13558" max="13558" width="5.625" style="4" customWidth="1"/>
    <col min="13559" max="13559" width="8.625" style="4" customWidth="1"/>
    <col min="13560" max="13560" width="10.625" style="4" customWidth="1"/>
    <col min="13561" max="13562" width="20.625" style="4" customWidth="1"/>
    <col min="13563" max="13563" width="12.625" style="4" customWidth="1"/>
    <col min="13564" max="13565" width="5.625" style="4" customWidth="1"/>
    <col min="13566" max="13566" width="9.625" style="4" customWidth="1"/>
    <col min="13567" max="13567" width="11.125" style="4" customWidth="1"/>
    <col min="13568" max="13568" width="22.875" style="4" customWidth="1"/>
    <col min="13569" max="13574" width="8.875" style="4"/>
    <col min="13575" max="13575" width="0.375" style="4" customWidth="1"/>
    <col min="13576" max="13578" width="9" style="4" hidden="1" customWidth="1"/>
    <col min="13579" max="13585" width="8.875" style="4"/>
    <col min="13586" max="13586" width="8.625" style="4" customWidth="1"/>
    <col min="13587" max="13813" width="8.875" style="4"/>
    <col min="13814" max="13814" width="5.625" style="4" customWidth="1"/>
    <col min="13815" max="13815" width="8.625" style="4" customWidth="1"/>
    <col min="13816" max="13816" width="10.625" style="4" customWidth="1"/>
    <col min="13817" max="13818" width="20.625" style="4" customWidth="1"/>
    <col min="13819" max="13819" width="12.625" style="4" customWidth="1"/>
    <col min="13820" max="13821" width="5.625" style="4" customWidth="1"/>
    <col min="13822" max="13822" width="9.625" style="4" customWidth="1"/>
    <col min="13823" max="13823" width="11.125" style="4" customWidth="1"/>
    <col min="13824" max="13824" width="22.875" style="4" customWidth="1"/>
    <col min="13825" max="13830" width="8.875" style="4"/>
    <col min="13831" max="13831" width="0.375" style="4" customWidth="1"/>
    <col min="13832" max="13834" width="9" style="4" hidden="1" customWidth="1"/>
    <col min="13835" max="13841" width="8.875" style="4"/>
    <col min="13842" max="13842" width="8.625" style="4" customWidth="1"/>
    <col min="13843" max="14069" width="8.875" style="4"/>
    <col min="14070" max="14070" width="5.625" style="4" customWidth="1"/>
    <col min="14071" max="14071" width="8.625" style="4" customWidth="1"/>
    <col min="14072" max="14072" width="10.625" style="4" customWidth="1"/>
    <col min="14073" max="14074" width="20.625" style="4" customWidth="1"/>
    <col min="14075" max="14075" width="12.625" style="4" customWidth="1"/>
    <col min="14076" max="14077" width="5.625" style="4" customWidth="1"/>
    <col min="14078" max="14078" width="9.625" style="4" customWidth="1"/>
    <col min="14079" max="14079" width="11.125" style="4" customWidth="1"/>
    <col min="14080" max="14080" width="22.875" style="4" customWidth="1"/>
    <col min="14081" max="14086" width="8.875" style="4"/>
    <col min="14087" max="14087" width="0.375" style="4" customWidth="1"/>
    <col min="14088" max="14090" width="9" style="4" hidden="1" customWidth="1"/>
    <col min="14091" max="14097" width="8.875" style="4"/>
    <col min="14098" max="14098" width="8.625" style="4" customWidth="1"/>
    <col min="14099" max="14325" width="8.875" style="4"/>
    <col min="14326" max="14326" width="5.625" style="4" customWidth="1"/>
    <col min="14327" max="14327" width="8.625" style="4" customWidth="1"/>
    <col min="14328" max="14328" width="10.625" style="4" customWidth="1"/>
    <col min="14329" max="14330" width="20.625" style="4" customWidth="1"/>
    <col min="14331" max="14331" width="12.625" style="4" customWidth="1"/>
    <col min="14332" max="14333" width="5.625" style="4" customWidth="1"/>
    <col min="14334" max="14334" width="9.625" style="4" customWidth="1"/>
    <col min="14335" max="14335" width="11.125" style="4" customWidth="1"/>
    <col min="14336" max="14336" width="22.875" style="4" customWidth="1"/>
    <col min="14337" max="14342" width="8.875" style="4"/>
    <col min="14343" max="14343" width="0.375" style="4" customWidth="1"/>
    <col min="14344" max="14346" width="9" style="4" hidden="1" customWidth="1"/>
    <col min="14347" max="14353" width="8.875" style="4"/>
    <col min="14354" max="14354" width="8.625" style="4" customWidth="1"/>
    <col min="14355" max="14581" width="8.875" style="4"/>
    <col min="14582" max="14582" width="5.625" style="4" customWidth="1"/>
    <col min="14583" max="14583" width="8.625" style="4" customWidth="1"/>
    <col min="14584" max="14584" width="10.625" style="4" customWidth="1"/>
    <col min="14585" max="14586" width="20.625" style="4" customWidth="1"/>
    <col min="14587" max="14587" width="12.625" style="4" customWidth="1"/>
    <col min="14588" max="14589" width="5.625" style="4" customWidth="1"/>
    <col min="14590" max="14590" width="9.625" style="4" customWidth="1"/>
    <col min="14591" max="14591" width="11.125" style="4" customWidth="1"/>
    <col min="14592" max="14592" width="22.875" style="4" customWidth="1"/>
    <col min="14593" max="14598" width="8.875" style="4"/>
    <col min="14599" max="14599" width="0.375" style="4" customWidth="1"/>
    <col min="14600" max="14602" width="9" style="4" hidden="1" customWidth="1"/>
    <col min="14603" max="14609" width="8.875" style="4"/>
    <col min="14610" max="14610" width="8.625" style="4" customWidth="1"/>
    <col min="14611" max="14837" width="8.875" style="4"/>
    <col min="14838" max="14838" width="5.625" style="4" customWidth="1"/>
    <col min="14839" max="14839" width="8.625" style="4" customWidth="1"/>
    <col min="14840" max="14840" width="10.625" style="4" customWidth="1"/>
    <col min="14841" max="14842" width="20.625" style="4" customWidth="1"/>
    <col min="14843" max="14843" width="12.625" style="4" customWidth="1"/>
    <col min="14844" max="14845" width="5.625" style="4" customWidth="1"/>
    <col min="14846" max="14846" width="9.625" style="4" customWidth="1"/>
    <col min="14847" max="14847" width="11.125" style="4" customWidth="1"/>
    <col min="14848" max="14848" width="22.875" style="4" customWidth="1"/>
    <col min="14849" max="14854" width="8.875" style="4"/>
    <col min="14855" max="14855" width="0.375" style="4" customWidth="1"/>
    <col min="14856" max="14858" width="9" style="4" hidden="1" customWidth="1"/>
    <col min="14859" max="14865" width="8.875" style="4"/>
    <col min="14866" max="14866" width="8.625" style="4" customWidth="1"/>
    <col min="14867" max="15093" width="8.875" style="4"/>
    <col min="15094" max="15094" width="5.625" style="4" customWidth="1"/>
    <col min="15095" max="15095" width="8.625" style="4" customWidth="1"/>
    <col min="15096" max="15096" width="10.625" style="4" customWidth="1"/>
    <col min="15097" max="15098" width="20.625" style="4" customWidth="1"/>
    <col min="15099" max="15099" width="12.625" style="4" customWidth="1"/>
    <col min="15100" max="15101" width="5.625" style="4" customWidth="1"/>
    <col min="15102" max="15102" width="9.625" style="4" customWidth="1"/>
    <col min="15103" max="15103" width="11.125" style="4" customWidth="1"/>
    <col min="15104" max="15104" width="22.875" style="4" customWidth="1"/>
    <col min="15105" max="15110" width="8.875" style="4"/>
    <col min="15111" max="15111" width="0.375" style="4" customWidth="1"/>
    <col min="15112" max="15114" width="9" style="4" hidden="1" customWidth="1"/>
    <col min="15115" max="15121" width="8.875" style="4"/>
    <col min="15122" max="15122" width="8.625" style="4" customWidth="1"/>
    <col min="15123" max="15349" width="8.875" style="4"/>
    <col min="15350" max="15350" width="5.625" style="4" customWidth="1"/>
    <col min="15351" max="15351" width="8.625" style="4" customWidth="1"/>
    <col min="15352" max="15352" width="10.625" style="4" customWidth="1"/>
    <col min="15353" max="15354" width="20.625" style="4" customWidth="1"/>
    <col min="15355" max="15355" width="12.625" style="4" customWidth="1"/>
    <col min="15356" max="15357" width="5.625" style="4" customWidth="1"/>
    <col min="15358" max="15358" width="9.625" style="4" customWidth="1"/>
    <col min="15359" max="15359" width="11.125" style="4" customWidth="1"/>
    <col min="15360" max="15360" width="22.875" style="4" customWidth="1"/>
    <col min="15361" max="15366" width="8.875" style="4"/>
    <col min="15367" max="15367" width="0.375" style="4" customWidth="1"/>
    <col min="15368" max="15370" width="9" style="4" hidden="1" customWidth="1"/>
    <col min="15371" max="15377" width="8.875" style="4"/>
    <col min="15378" max="15378" width="8.625" style="4" customWidth="1"/>
    <col min="15379" max="15605" width="8.875" style="4"/>
    <col min="15606" max="15606" width="5.625" style="4" customWidth="1"/>
    <col min="15607" max="15607" width="8.625" style="4" customWidth="1"/>
    <col min="15608" max="15608" width="10.625" style="4" customWidth="1"/>
    <col min="15609" max="15610" width="20.625" style="4" customWidth="1"/>
    <col min="15611" max="15611" width="12.625" style="4" customWidth="1"/>
    <col min="15612" max="15613" width="5.625" style="4" customWidth="1"/>
    <col min="15614" max="15614" width="9.625" style="4" customWidth="1"/>
    <col min="15615" max="15615" width="11.125" style="4" customWidth="1"/>
    <col min="15616" max="15616" width="22.875" style="4" customWidth="1"/>
    <col min="15617" max="15622" width="8.875" style="4"/>
    <col min="15623" max="15623" width="0.375" style="4" customWidth="1"/>
    <col min="15624" max="15626" width="9" style="4" hidden="1" customWidth="1"/>
    <col min="15627" max="15633" width="8.875" style="4"/>
    <col min="15634" max="15634" width="8.625" style="4" customWidth="1"/>
    <col min="15635" max="15861" width="8.875" style="4"/>
    <col min="15862" max="15862" width="5.625" style="4" customWidth="1"/>
    <col min="15863" max="15863" width="8.625" style="4" customWidth="1"/>
    <col min="15864" max="15864" width="10.625" style="4" customWidth="1"/>
    <col min="15865" max="15866" width="20.625" style="4" customWidth="1"/>
    <col min="15867" max="15867" width="12.625" style="4" customWidth="1"/>
    <col min="15868" max="15869" width="5.625" style="4" customWidth="1"/>
    <col min="15870" max="15870" width="9.625" style="4" customWidth="1"/>
    <col min="15871" max="15871" width="11.125" style="4" customWidth="1"/>
    <col min="15872" max="15872" width="22.875" style="4" customWidth="1"/>
    <col min="15873" max="15878" width="8.875" style="4"/>
    <col min="15879" max="15879" width="0.375" style="4" customWidth="1"/>
    <col min="15880" max="15882" width="9" style="4" hidden="1" customWidth="1"/>
    <col min="15883" max="15889" width="8.875" style="4"/>
    <col min="15890" max="15890" width="8.625" style="4" customWidth="1"/>
    <col min="15891" max="16117" width="8.875" style="4"/>
    <col min="16118" max="16118" width="5.625" style="4" customWidth="1"/>
    <col min="16119" max="16119" width="8.625" style="4" customWidth="1"/>
    <col min="16120" max="16120" width="10.625" style="4" customWidth="1"/>
    <col min="16121" max="16122" width="20.625" style="4" customWidth="1"/>
    <col min="16123" max="16123" width="12.625" style="4" customWidth="1"/>
    <col min="16124" max="16125" width="5.625" style="4" customWidth="1"/>
    <col min="16126" max="16126" width="9.625" style="4" customWidth="1"/>
    <col min="16127" max="16127" width="11.125" style="4" customWidth="1"/>
    <col min="16128" max="16128" width="22.875" style="4" customWidth="1"/>
    <col min="16129" max="16134" width="8.875" style="4"/>
    <col min="16135" max="16135" width="0.375" style="4" customWidth="1"/>
    <col min="16136" max="16138" width="9" style="4" hidden="1" customWidth="1"/>
    <col min="16139" max="16145" width="8.875" style="4"/>
    <col min="16146" max="16146" width="8.625" style="4" customWidth="1"/>
    <col min="16147" max="16384" width="8.875" style="4"/>
  </cols>
  <sheetData>
    <row r="1" ht="50.1" customHeight="1" spans="1:12">
      <c r="A1" s="6" t="s">
        <v>376</v>
      </c>
      <c r="B1" s="6"/>
      <c r="C1" s="6"/>
      <c r="D1" s="6"/>
      <c r="E1" s="6"/>
      <c r="F1" s="6"/>
      <c r="G1" s="6"/>
      <c r="H1" s="6"/>
      <c r="I1" s="6"/>
      <c r="J1" s="13"/>
      <c r="K1" s="13"/>
      <c r="L1" s="6"/>
    </row>
    <row r="2" ht="30" customHeight="1" spans="1:12">
      <c r="A2" s="7" t="s">
        <v>102</v>
      </c>
      <c r="B2" s="7" t="s">
        <v>103</v>
      </c>
      <c r="C2" s="7" t="s">
        <v>2</v>
      </c>
      <c r="D2" s="7" t="s">
        <v>104</v>
      </c>
      <c r="E2" s="7" t="s">
        <v>105</v>
      </c>
      <c r="F2" s="7" t="s">
        <v>106</v>
      </c>
      <c r="G2" s="7" t="s">
        <v>82</v>
      </c>
      <c r="H2" s="7" t="s">
        <v>83</v>
      </c>
      <c r="I2" s="7" t="s">
        <v>6</v>
      </c>
      <c r="J2" s="14" t="s">
        <v>107</v>
      </c>
      <c r="K2" s="14" t="s">
        <v>108</v>
      </c>
      <c r="L2" s="7" t="s">
        <v>6</v>
      </c>
    </row>
    <row r="3" s="1" customFormat="1" ht="120" customHeight="1" spans="1:14">
      <c r="A3" s="8" t="s">
        <v>109</v>
      </c>
      <c r="B3" s="8" t="s">
        <v>260</v>
      </c>
      <c r="C3" s="9" t="s">
        <v>91</v>
      </c>
      <c r="D3" s="10"/>
      <c r="E3" s="8" t="s">
        <v>377</v>
      </c>
      <c r="F3" s="8" t="s">
        <v>378</v>
      </c>
      <c r="G3" s="9">
        <v>6</v>
      </c>
      <c r="H3" s="9" t="s">
        <v>167</v>
      </c>
      <c r="I3" s="9"/>
      <c r="J3" s="15">
        <v>4320</v>
      </c>
      <c r="K3" s="15">
        <f t="shared" ref="K3:K6" si="0">G3*J3</f>
        <v>25920</v>
      </c>
      <c r="L3" s="8" t="s">
        <v>115</v>
      </c>
      <c r="M3" s="4"/>
      <c r="N3" s="4"/>
    </row>
    <row r="4" s="2" customFormat="1" ht="114.95" customHeight="1" spans="1:13">
      <c r="A4" s="8" t="s">
        <v>189</v>
      </c>
      <c r="B4" s="8" t="s">
        <v>284</v>
      </c>
      <c r="C4" s="9" t="s">
        <v>91</v>
      </c>
      <c r="D4" s="8"/>
      <c r="E4" s="8" t="s">
        <v>379</v>
      </c>
      <c r="F4" s="8" t="s">
        <v>378</v>
      </c>
      <c r="G4" s="9">
        <v>4</v>
      </c>
      <c r="H4" s="9" t="s">
        <v>167</v>
      </c>
      <c r="I4" s="9"/>
      <c r="J4" s="15">
        <v>4080</v>
      </c>
      <c r="K4" s="15">
        <f t="shared" si="0"/>
        <v>16320</v>
      </c>
      <c r="L4" s="8" t="s">
        <v>115</v>
      </c>
      <c r="M4" s="4"/>
    </row>
    <row r="5" s="2" customFormat="1" ht="114.95" customHeight="1" spans="1:13">
      <c r="A5" s="8" t="s">
        <v>189</v>
      </c>
      <c r="B5" s="8" t="s">
        <v>205</v>
      </c>
      <c r="C5" s="9" t="s">
        <v>91</v>
      </c>
      <c r="D5" s="8"/>
      <c r="E5" s="8" t="s">
        <v>377</v>
      </c>
      <c r="F5" s="8" t="s">
        <v>380</v>
      </c>
      <c r="G5" s="9">
        <v>4</v>
      </c>
      <c r="H5" s="9" t="s">
        <v>167</v>
      </c>
      <c r="I5" s="9"/>
      <c r="J5" s="15">
        <v>4080</v>
      </c>
      <c r="K5" s="15">
        <f t="shared" si="0"/>
        <v>16320</v>
      </c>
      <c r="L5" s="8" t="s">
        <v>115</v>
      </c>
      <c r="M5" s="4"/>
    </row>
    <row r="6" s="2" customFormat="1" ht="114.95" customHeight="1" spans="1:13">
      <c r="A6" s="8" t="s">
        <v>189</v>
      </c>
      <c r="B6" s="8" t="s">
        <v>216</v>
      </c>
      <c r="C6" s="9" t="s">
        <v>91</v>
      </c>
      <c r="D6" s="8"/>
      <c r="E6" s="8" t="s">
        <v>377</v>
      </c>
      <c r="F6" s="8" t="s">
        <v>380</v>
      </c>
      <c r="G6" s="9">
        <v>4</v>
      </c>
      <c r="H6" s="9" t="s">
        <v>167</v>
      </c>
      <c r="I6" s="9"/>
      <c r="J6" s="15">
        <v>4080</v>
      </c>
      <c r="K6" s="15">
        <f t="shared" si="0"/>
        <v>16320</v>
      </c>
      <c r="L6" s="8" t="s">
        <v>115</v>
      </c>
      <c r="M6" s="4"/>
    </row>
    <row r="7" s="3" customFormat="1" ht="50.1" customHeight="1" spans="1:12">
      <c r="A7" s="10" t="s">
        <v>249</v>
      </c>
      <c r="B7" s="10"/>
      <c r="C7" s="10"/>
      <c r="D7" s="10"/>
      <c r="E7" s="10"/>
      <c r="F7" s="10"/>
      <c r="G7" s="11">
        <f>SUM(G3:G6)</f>
        <v>18</v>
      </c>
      <c r="H7" s="12" t="s">
        <v>250</v>
      </c>
      <c r="I7" s="12"/>
      <c r="J7" s="16"/>
      <c r="K7" s="17">
        <f>SUM(K3:K6)</f>
        <v>74880</v>
      </c>
      <c r="L7" s="18"/>
    </row>
  </sheetData>
  <sheetProtection selectLockedCells="1" selectUnlockedCells="1"/>
  <mergeCells count="3">
    <mergeCell ref="A1:L1"/>
    <mergeCell ref="A7:F7"/>
    <mergeCell ref="H7:J7"/>
  </mergeCells>
  <printOptions horizontalCentered="1"/>
  <pageMargins left="0.393055555555556" right="0.393055555555556" top="0.393055555555556" bottom="0.393055555555556" header="0.196527777777778" footer="0.196527777777778"/>
  <pageSetup paperSize="9" scale="41" fitToHeight="0" orientation="portrait"/>
  <headerFooter alignWithMargins="0">
    <oddFooter>&amp;C第 &amp;P 页，共 &amp;N 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目录</vt:lpstr>
      <vt:lpstr>结算汇总表</vt:lpstr>
      <vt:lpstr>结算明细汇总</vt:lpstr>
      <vt:lpstr>家具</vt:lpstr>
      <vt:lpstr>灯具</vt:lpstr>
      <vt:lpstr>窗帘</vt:lpstr>
      <vt:lpstr>地毯</vt:lpstr>
      <vt:lpstr>挂饰</vt:lpstr>
      <vt:lpstr>雕塑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</dc:creator>
  <cp:lastModifiedBy>张磊</cp:lastModifiedBy>
  <cp:revision>1</cp:revision>
  <dcterms:created xsi:type="dcterms:W3CDTF">2008-05-28T17:35:00Z</dcterms:created>
  <cp:lastPrinted>2020-01-06T16:32:00Z</cp:lastPrinted>
  <dcterms:modified xsi:type="dcterms:W3CDTF">2021-12-09T02:05:51Z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ICV">
    <vt:lpwstr>59217362AB3543E0BAE6DB0B56B38C61</vt:lpwstr>
  </property>
</Properties>
</file>