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《工程量清单计价表（最终金额）》" sheetId="4" r:id="rId1"/>
  </sheets>
  <calcPr calcId="144525"/>
</workbook>
</file>

<file path=xl/sharedStrings.xml><?xml version="1.0" encoding="utf-8"?>
<sst xmlns="http://schemas.openxmlformats.org/spreadsheetml/2006/main" count="209" uniqueCount="124">
  <si>
    <t>《工程量清单计价表（宜阳山水文苑项目标识标牌和信报箱制作及安装工程）》</t>
  </si>
  <si>
    <t>序号</t>
  </si>
  <si>
    <t>图片</t>
  </si>
  <si>
    <t>名称</t>
  </si>
  <si>
    <t>参考规格（mm）</t>
  </si>
  <si>
    <t>数量</t>
  </si>
  <si>
    <t>单位</t>
  </si>
  <si>
    <r>
      <rPr>
        <b/>
        <sz val="12"/>
        <color rgb="FF000000"/>
        <rFont val="宋体"/>
        <charset val="134"/>
        <scheme val="minor"/>
      </rPr>
      <t>含税（</t>
    </r>
    <r>
      <rPr>
        <b/>
        <u/>
        <sz val="12"/>
        <color rgb="FF000000"/>
        <rFont val="宋体"/>
        <charset val="134"/>
        <scheme val="minor"/>
      </rPr>
      <t xml:space="preserve"> 9 </t>
    </r>
    <r>
      <rPr>
        <b/>
        <sz val="12"/>
        <color rgb="FF000000"/>
        <rFont val="宋体"/>
        <charset val="134"/>
        <scheme val="minor"/>
      </rPr>
      <t>%）固定综合单价（元）</t>
    </r>
  </si>
  <si>
    <r>
      <rPr>
        <b/>
        <sz val="12"/>
        <color rgb="FF000000"/>
        <rFont val="宋体"/>
        <charset val="134"/>
        <scheme val="minor"/>
      </rPr>
      <t>含税（</t>
    </r>
    <r>
      <rPr>
        <b/>
        <u/>
        <sz val="12"/>
        <color rgb="FF000000"/>
        <rFont val="宋体"/>
        <charset val="134"/>
        <scheme val="minor"/>
      </rPr>
      <t xml:space="preserve"> 9 </t>
    </r>
    <r>
      <rPr>
        <b/>
        <sz val="12"/>
        <color rgb="FF000000"/>
        <rFont val="宋体"/>
        <charset val="134"/>
        <scheme val="minor"/>
      </rPr>
      <t>%）金额（元）</t>
    </r>
  </si>
  <si>
    <t>材质</t>
  </si>
  <si>
    <t>备注</t>
  </si>
  <si>
    <t>总平面图导览</t>
  </si>
  <si>
    <t>1860*2000*100</t>
  </si>
  <si>
    <t>个</t>
  </si>
  <si>
    <t>1.5mm不锈钢焊接造型，汽车烤漆；不锈钢立体图标字；画面内容UV打印；不锈钢焊接造型烤漆</t>
  </si>
  <si>
    <t>包含总平面图</t>
  </si>
  <si>
    <t>私家重地 非请勿入</t>
  </si>
  <si>
    <t>520*2000*80</t>
  </si>
  <si>
    <t>1.5mm不锈钢焊接造型，汽车烤漆；不锈钢立体图标字</t>
  </si>
  <si>
    <t>访客请登记</t>
  </si>
  <si>
    <t>800*400*40</t>
  </si>
  <si>
    <t>1.5mm不锈钢焊接造型，汽车烤漆；文字丝网印刷</t>
  </si>
  <si>
    <t>多功能指示牌</t>
  </si>
  <si>
    <t>1.5mm不锈钢焊接造型，汽车烤漆；不锈钢立体图标字；文字丝网印刷</t>
  </si>
  <si>
    <t>室外公告栏</t>
  </si>
  <si>
    <t>1750*2000*100</t>
  </si>
  <si>
    <t>1.5mm不锈钢焊接造型，汽车烤漆；不锈钢立体字；8mm钢化玻璃，画面亚力克</t>
  </si>
  <si>
    <t>不含公告内容页</t>
  </si>
  <si>
    <t>文明公约</t>
  </si>
  <si>
    <t>景观垃圾桶</t>
  </si>
  <si>
    <t>400*900*650</t>
  </si>
  <si>
    <t>1.5mm厚不锈钢折焊成型烤漆；20*30mm矩管烤漆；丝印LOGO（暗纹)；1.5mm不锈钢焊接造型，汽车烤漆；1.5mm厚不锈钢折焊成型加重底座烤漆</t>
  </si>
  <si>
    <t>生活垃圾桶</t>
  </si>
  <si>
    <t>120L</t>
  </si>
  <si>
    <t>最薄处厚度不小于5mm</t>
  </si>
  <si>
    <t>240L</t>
  </si>
  <si>
    <t>警示牌</t>
  </si>
  <si>
    <t>400*200*20</t>
  </si>
  <si>
    <t>温馨提示牌</t>
  </si>
  <si>
    <t>200*800、200*950、200*1200</t>
  </si>
  <si>
    <t>组</t>
  </si>
  <si>
    <t>物业服务中心</t>
  </si>
  <si>
    <t>570*2000</t>
  </si>
  <si>
    <t>1.5mm不锈钢焊接造型，汽车烤漆；不锈钢立体字</t>
  </si>
  <si>
    <t>物业服务中心门头</t>
  </si>
  <si>
    <t>4000*1000</t>
  </si>
  <si>
    <t>钢架+防火木工板打底，不锈钢烤漆板饰面，钛金包边。文字PVC雕刻烤漆</t>
  </si>
  <si>
    <t>停车场导视立牌</t>
  </si>
  <si>
    <t>850*3000*120</t>
  </si>
  <si>
    <t>不锈钢焊接造型做原木漆；不锈钢立体字；文字丝网印刷；不锈钢焊接造型烤漆</t>
  </si>
  <si>
    <t>禁鸣限速</t>
  </si>
  <si>
    <t>570*2000*80</t>
  </si>
  <si>
    <t>不锈钢焊接造型做原木漆；LOGO丝网印刷；反光贴；不锈钢焊接造型烤漆；文字丝网印刷</t>
  </si>
  <si>
    <t>健身提示</t>
  </si>
  <si>
    <t>草地坪</t>
  </si>
  <si>
    <t>720*850</t>
  </si>
  <si>
    <t>1.5mm不锈钢板激光焊接成型表面汽车烤漆；图文油墨丝网印刷</t>
  </si>
  <si>
    <t>戏水牌</t>
  </si>
  <si>
    <t>树铭牌</t>
  </si>
  <si>
    <t>300*200</t>
  </si>
  <si>
    <t>1.2mm不锈钢激光切割折弯成型汽车烤漆，图文丝网印刷</t>
  </si>
  <si>
    <t>地库龙门牌</t>
  </si>
  <si>
    <t>7800*1000*120</t>
  </si>
  <si>
    <t>1.2mm镀锌钢板烤漆焊接造型；激光镂空雕刻，内衬3mm亚克力面板；镀锌钢板折弯造型，汽车烤漆</t>
  </si>
  <si>
    <t>人字牌</t>
  </si>
  <si>
    <t>220*600*300</t>
  </si>
  <si>
    <t>30厚，1.0mm不锈钢切割焊接，汽车烤漆，3mm亚克力喷漆印刷</t>
  </si>
  <si>
    <t>“小心地滑”等</t>
  </si>
  <si>
    <t>楼栋牌</t>
  </si>
  <si>
    <t>1600*1500</t>
  </si>
  <si>
    <t>1.5mm不锈钢焊接造型，汽车烤漆；不锈钢立体字，表面烤漆</t>
  </si>
  <si>
    <t>楼栋单元牌</t>
  </si>
  <si>
    <t>小心地滑</t>
  </si>
  <si>
    <t>300*150</t>
  </si>
  <si>
    <t>消防通道提示牌</t>
  </si>
  <si>
    <t>电梯安全使用提示牌</t>
  </si>
  <si>
    <t>400*200</t>
  </si>
  <si>
    <t>3mm亚克力切割造型，内容平板打印</t>
  </si>
  <si>
    <t>客梯消防梯牌</t>
  </si>
  <si>
    <t>200*100</t>
  </si>
  <si>
    <t>电梯轿厢尺寸标牌</t>
  </si>
  <si>
    <t>400*300</t>
  </si>
  <si>
    <t>1.2mm不锈钢切割造型，烤漆，内容丝印</t>
  </si>
  <si>
    <t>楼层牌</t>
  </si>
  <si>
    <t>250*600</t>
  </si>
  <si>
    <t>门牌</t>
  </si>
  <si>
    <t>120*60</t>
  </si>
  <si>
    <t>水暖井牌</t>
  </si>
  <si>
    <t>强弱电井牌</t>
  </si>
  <si>
    <t>设备间门牌</t>
  </si>
  <si>
    <t>电梯机房</t>
  </si>
  <si>
    <t>单元宣传栏</t>
  </si>
  <si>
    <t>720*560*15</t>
  </si>
  <si>
    <t>2.0mm不锈钢折弯焊接，表面进口汽车烤漆；logo文字丝网印刷；3+3mm亚克力插槽(A4)</t>
  </si>
  <si>
    <t>单元大堂管家介绍</t>
  </si>
  <si>
    <t>600*800</t>
  </si>
  <si>
    <t>3mm亚克力切割造型，内容平板打印，3mm亚克力卡槽</t>
  </si>
  <si>
    <t>消防疏散图</t>
  </si>
  <si>
    <t>800*600</t>
  </si>
  <si>
    <t>5mm亚克力切割造型，内容平板打印</t>
  </si>
  <si>
    <t>消防器材巡检卡</t>
  </si>
  <si>
    <t>300*400</t>
  </si>
  <si>
    <t>鼠药投放处</t>
  </si>
  <si>
    <t>180*300</t>
  </si>
  <si>
    <t>天台标识</t>
  </si>
  <si>
    <t>规格参照设备间</t>
  </si>
  <si>
    <t>人防出入口</t>
  </si>
  <si>
    <t>规格参照单元牌</t>
  </si>
  <si>
    <t>非机动车库</t>
  </si>
  <si>
    <t>末端试水</t>
  </si>
  <si>
    <t>防火门</t>
  </si>
  <si>
    <t xml:space="preserve">
</t>
  </si>
  <si>
    <t>不锈钢信报箱</t>
  </si>
  <si>
    <t>240*120*340</t>
  </si>
  <si>
    <t>户</t>
  </si>
  <si>
    <t>1、不锈钢信报箱箱体、内层、门板均采用304不锈钢板材质，门板为镜光板厚度0.8mm，门板周边为砂光板厚度0.8mm、内层、隔板、背板为2B板厚度0.5mm，每户信报箱需暗装专用信箱锁（2把钥匙）。
2、反蚀刻，不锈钢材质，尺寸详见图纸。</t>
  </si>
  <si>
    <t>已考虑10户备用箱</t>
  </si>
  <si>
    <t>设计费</t>
  </si>
  <si>
    <t>/</t>
  </si>
  <si>
    <t>项</t>
  </si>
  <si>
    <t>合计</t>
  </si>
  <si>
    <t>税金</t>
  </si>
  <si>
    <t>不含税合计</t>
  </si>
  <si>
    <t>说明：
1、综合单价中包含：设计费、人工费、材料费、机械费、安装费、措施费、窝工费、水电费、垃圾清运费、材料检测检验费、规费、安全文明施工费、扬尘治理增加费、疫情增加费、管理费、利润、税金(增值税专用发票)、验收、质保期服务等所需全部费用。
2、若对工程量清单存疑，请在招标文件约定的期限内提出，经招标人确认后修正此项清单。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</si>
</sst>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4" fillId="18" borderId="14" applyNumberFormat="0" applyAlignment="0" applyProtection="0">
      <alignment vertical="center"/>
    </xf>
    <xf numFmtId="0" fontId="17" fillId="19" borderId="1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76835</xdr:colOff>
      <xdr:row>2</xdr:row>
      <xdr:rowOff>31115</xdr:rowOff>
    </xdr:from>
    <xdr:to>
      <xdr:col>1</xdr:col>
      <xdr:colOff>1199515</xdr:colOff>
      <xdr:row>2</xdr:row>
      <xdr:rowOff>887730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932815"/>
          <a:ext cx="112268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62230</xdr:colOff>
      <xdr:row>3</xdr:row>
      <xdr:rowOff>20320</xdr:rowOff>
    </xdr:from>
    <xdr:to>
      <xdr:col>1</xdr:col>
      <xdr:colOff>760730</xdr:colOff>
      <xdr:row>3</xdr:row>
      <xdr:rowOff>882015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7055" y="1874520"/>
          <a:ext cx="69850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</xdr:colOff>
      <xdr:row>4</xdr:row>
      <xdr:rowOff>125095</xdr:rowOff>
    </xdr:from>
    <xdr:to>
      <xdr:col>1</xdr:col>
      <xdr:colOff>1226820</xdr:colOff>
      <xdr:row>4</xdr:row>
      <xdr:rowOff>727075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6255" y="2931795"/>
          <a:ext cx="121539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71755</xdr:colOff>
      <xdr:row>5</xdr:row>
      <xdr:rowOff>54610</xdr:rowOff>
    </xdr:from>
    <xdr:to>
      <xdr:col>1</xdr:col>
      <xdr:colOff>1080770</xdr:colOff>
      <xdr:row>5</xdr:row>
      <xdr:rowOff>864870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6580" y="3750310"/>
          <a:ext cx="100901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6</xdr:row>
      <xdr:rowOff>17780</xdr:rowOff>
    </xdr:from>
    <xdr:to>
      <xdr:col>1</xdr:col>
      <xdr:colOff>1068070</xdr:colOff>
      <xdr:row>6</xdr:row>
      <xdr:rowOff>857250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8640" y="4602480"/>
          <a:ext cx="1024255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51435</xdr:colOff>
      <xdr:row>7</xdr:row>
      <xdr:rowOff>41275</xdr:rowOff>
    </xdr:from>
    <xdr:to>
      <xdr:col>1</xdr:col>
      <xdr:colOff>729615</xdr:colOff>
      <xdr:row>7</xdr:row>
      <xdr:rowOff>937260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6260" y="5514975"/>
          <a:ext cx="678180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55245</xdr:colOff>
      <xdr:row>8</xdr:row>
      <xdr:rowOff>59690</xdr:rowOff>
    </xdr:from>
    <xdr:to>
      <xdr:col>1</xdr:col>
      <xdr:colOff>1250950</xdr:colOff>
      <xdr:row>8</xdr:row>
      <xdr:rowOff>812165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0070" y="6485890"/>
          <a:ext cx="119570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59055</xdr:colOff>
      <xdr:row>9</xdr:row>
      <xdr:rowOff>155575</xdr:rowOff>
    </xdr:from>
    <xdr:to>
      <xdr:col>1</xdr:col>
      <xdr:colOff>1234440</xdr:colOff>
      <xdr:row>9</xdr:row>
      <xdr:rowOff>656590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3880" y="7470775"/>
          <a:ext cx="117538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10</xdr:row>
      <xdr:rowOff>203200</xdr:rowOff>
    </xdr:from>
    <xdr:to>
      <xdr:col>1</xdr:col>
      <xdr:colOff>1238250</xdr:colOff>
      <xdr:row>10</xdr:row>
      <xdr:rowOff>704215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7690" y="8407400"/>
          <a:ext cx="117538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59055</xdr:colOff>
      <xdr:row>11</xdr:row>
      <xdr:rowOff>125730</xdr:rowOff>
    </xdr:from>
    <xdr:to>
      <xdr:col>1</xdr:col>
      <xdr:colOff>1219835</xdr:colOff>
      <xdr:row>11</xdr:row>
      <xdr:rowOff>772795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3880" y="9218930"/>
          <a:ext cx="116078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</xdr:colOff>
      <xdr:row>12</xdr:row>
      <xdr:rowOff>24130</xdr:rowOff>
    </xdr:from>
    <xdr:to>
      <xdr:col>1</xdr:col>
      <xdr:colOff>823595</xdr:colOff>
      <xdr:row>12</xdr:row>
      <xdr:rowOff>886460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5305" y="10006330"/>
          <a:ext cx="793115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50800</xdr:colOff>
      <xdr:row>13</xdr:row>
      <xdr:rowOff>9525</xdr:rowOff>
    </xdr:from>
    <xdr:to>
      <xdr:col>1</xdr:col>
      <xdr:colOff>822325</xdr:colOff>
      <xdr:row>13</xdr:row>
      <xdr:rowOff>934720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5625" y="10944225"/>
          <a:ext cx="77152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91440</xdr:colOff>
      <xdr:row>14</xdr:row>
      <xdr:rowOff>288925</xdr:rowOff>
    </xdr:from>
    <xdr:to>
      <xdr:col>1</xdr:col>
      <xdr:colOff>1266190</xdr:colOff>
      <xdr:row>14</xdr:row>
      <xdr:rowOff>774700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6265" y="12176125"/>
          <a:ext cx="11747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54610</xdr:colOff>
      <xdr:row>15</xdr:row>
      <xdr:rowOff>13970</xdr:rowOff>
    </xdr:from>
    <xdr:to>
      <xdr:col>1</xdr:col>
      <xdr:colOff>683895</xdr:colOff>
      <xdr:row>15</xdr:row>
      <xdr:rowOff>931545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9435" y="12790170"/>
          <a:ext cx="62928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54610</xdr:colOff>
      <xdr:row>16</xdr:row>
      <xdr:rowOff>58420</xdr:rowOff>
    </xdr:from>
    <xdr:to>
      <xdr:col>1</xdr:col>
      <xdr:colOff>669290</xdr:colOff>
      <xdr:row>16</xdr:row>
      <xdr:rowOff>938530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9435" y="13787120"/>
          <a:ext cx="61468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17</xdr:row>
      <xdr:rowOff>83820</xdr:rowOff>
    </xdr:from>
    <xdr:to>
      <xdr:col>1</xdr:col>
      <xdr:colOff>674370</xdr:colOff>
      <xdr:row>17</xdr:row>
      <xdr:rowOff>889000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91820" y="14765020"/>
          <a:ext cx="58737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18</xdr:row>
      <xdr:rowOff>104775</xdr:rowOff>
    </xdr:from>
    <xdr:to>
      <xdr:col>1</xdr:col>
      <xdr:colOff>1208405</xdr:colOff>
      <xdr:row>18</xdr:row>
      <xdr:rowOff>749935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7690" y="15738475"/>
          <a:ext cx="114554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67310</xdr:colOff>
      <xdr:row>19</xdr:row>
      <xdr:rowOff>102235</xdr:rowOff>
    </xdr:from>
    <xdr:to>
      <xdr:col>1</xdr:col>
      <xdr:colOff>1202055</xdr:colOff>
      <xdr:row>19</xdr:row>
      <xdr:rowOff>814705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72135" y="16624935"/>
          <a:ext cx="113474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20</xdr:row>
      <xdr:rowOff>149860</xdr:rowOff>
    </xdr:from>
    <xdr:to>
      <xdr:col>1</xdr:col>
      <xdr:colOff>1240155</xdr:colOff>
      <xdr:row>20</xdr:row>
      <xdr:rowOff>765810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84200" y="17561560"/>
          <a:ext cx="116078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58420</xdr:colOff>
      <xdr:row>21</xdr:row>
      <xdr:rowOff>56515</xdr:rowOff>
    </xdr:from>
    <xdr:to>
      <xdr:col>1</xdr:col>
      <xdr:colOff>1167765</xdr:colOff>
      <xdr:row>21</xdr:row>
      <xdr:rowOff>847090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3245" y="18357215"/>
          <a:ext cx="110934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42545</xdr:colOff>
      <xdr:row>22</xdr:row>
      <xdr:rowOff>40005</xdr:rowOff>
    </xdr:from>
    <xdr:to>
      <xdr:col>1</xdr:col>
      <xdr:colOff>1090930</xdr:colOff>
      <xdr:row>22</xdr:row>
      <xdr:rowOff>839470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7370" y="19229705"/>
          <a:ext cx="1048385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50800</xdr:colOff>
      <xdr:row>23</xdr:row>
      <xdr:rowOff>52070</xdr:rowOff>
    </xdr:from>
    <xdr:to>
      <xdr:col>1</xdr:col>
      <xdr:colOff>1218565</xdr:colOff>
      <xdr:row>23</xdr:row>
      <xdr:rowOff>814705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5625" y="20130770"/>
          <a:ext cx="116776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107315</xdr:colOff>
      <xdr:row>24</xdr:row>
      <xdr:rowOff>226695</xdr:rowOff>
    </xdr:from>
    <xdr:to>
      <xdr:col>1</xdr:col>
      <xdr:colOff>1314450</xdr:colOff>
      <xdr:row>24</xdr:row>
      <xdr:rowOff>678180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12140" y="21194395"/>
          <a:ext cx="1207135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99060</xdr:colOff>
      <xdr:row>25</xdr:row>
      <xdr:rowOff>166370</xdr:rowOff>
    </xdr:from>
    <xdr:to>
      <xdr:col>1</xdr:col>
      <xdr:colOff>1243965</xdr:colOff>
      <xdr:row>25</xdr:row>
      <xdr:rowOff>659765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3885" y="22023070"/>
          <a:ext cx="114490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71120</xdr:colOff>
      <xdr:row>26</xdr:row>
      <xdr:rowOff>236855</xdr:rowOff>
    </xdr:from>
    <xdr:to>
      <xdr:col>1</xdr:col>
      <xdr:colOff>1228725</xdr:colOff>
      <xdr:row>26</xdr:row>
      <xdr:rowOff>694055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75945" y="22982555"/>
          <a:ext cx="115760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27</xdr:row>
      <xdr:rowOff>25400</xdr:rowOff>
    </xdr:from>
    <xdr:to>
      <xdr:col>1</xdr:col>
      <xdr:colOff>818515</xdr:colOff>
      <xdr:row>27</xdr:row>
      <xdr:rowOff>885190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91820" y="23660100"/>
          <a:ext cx="73152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28</xdr:row>
      <xdr:rowOff>162560</xdr:rowOff>
    </xdr:from>
    <xdr:to>
      <xdr:col>1</xdr:col>
      <xdr:colOff>1306195</xdr:colOff>
      <xdr:row>28</xdr:row>
      <xdr:rowOff>780415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84200" y="24749760"/>
          <a:ext cx="122682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29</xdr:row>
      <xdr:rowOff>89535</xdr:rowOff>
    </xdr:from>
    <xdr:to>
      <xdr:col>1</xdr:col>
      <xdr:colOff>1234440</xdr:colOff>
      <xdr:row>29</xdr:row>
      <xdr:rowOff>836930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67690" y="25565735"/>
          <a:ext cx="117157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30</xdr:row>
      <xdr:rowOff>52705</xdr:rowOff>
    </xdr:from>
    <xdr:to>
      <xdr:col>1</xdr:col>
      <xdr:colOff>779145</xdr:colOff>
      <xdr:row>30</xdr:row>
      <xdr:rowOff>938530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51815" y="26417905"/>
          <a:ext cx="73215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59055</xdr:colOff>
      <xdr:row>31</xdr:row>
      <xdr:rowOff>214630</xdr:rowOff>
    </xdr:from>
    <xdr:to>
      <xdr:col>1</xdr:col>
      <xdr:colOff>1139190</xdr:colOff>
      <xdr:row>31</xdr:row>
      <xdr:rowOff>768985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63880" y="27532330"/>
          <a:ext cx="108013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34</xdr:row>
      <xdr:rowOff>240665</xdr:rowOff>
    </xdr:from>
    <xdr:to>
      <xdr:col>1</xdr:col>
      <xdr:colOff>1203960</xdr:colOff>
      <xdr:row>34</xdr:row>
      <xdr:rowOff>802005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04520" y="30225365"/>
          <a:ext cx="110426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32</xdr:row>
      <xdr:rowOff>229870</xdr:rowOff>
    </xdr:from>
    <xdr:to>
      <xdr:col>1</xdr:col>
      <xdr:colOff>1202690</xdr:colOff>
      <xdr:row>32</xdr:row>
      <xdr:rowOff>708025</xdr:rowOff>
    </xdr:to>
    <xdr:pic>
      <xdr:nvPicPr>
        <xdr:cNvPr id="33" name="图片 3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84200" y="28436570"/>
          <a:ext cx="1123315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91440</xdr:colOff>
      <xdr:row>33</xdr:row>
      <xdr:rowOff>276860</xdr:rowOff>
    </xdr:from>
    <xdr:to>
      <xdr:col>1</xdr:col>
      <xdr:colOff>1214755</xdr:colOff>
      <xdr:row>33</xdr:row>
      <xdr:rowOff>755015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96265" y="29372560"/>
          <a:ext cx="1123315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147955</xdr:colOff>
      <xdr:row>35</xdr:row>
      <xdr:rowOff>167640</xdr:rowOff>
    </xdr:from>
    <xdr:to>
      <xdr:col>1</xdr:col>
      <xdr:colOff>1252220</xdr:colOff>
      <xdr:row>35</xdr:row>
      <xdr:rowOff>728980</xdr:rowOff>
    </xdr:to>
    <xdr:pic>
      <xdr:nvPicPr>
        <xdr:cNvPr id="35" name="图片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52780" y="31041340"/>
          <a:ext cx="110426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36</xdr:row>
      <xdr:rowOff>106680</xdr:rowOff>
    </xdr:from>
    <xdr:to>
      <xdr:col>1</xdr:col>
      <xdr:colOff>1306195</xdr:colOff>
      <xdr:row>36</xdr:row>
      <xdr:rowOff>808355</xdr:rowOff>
    </xdr:to>
    <xdr:pic>
      <xdr:nvPicPr>
        <xdr:cNvPr id="36" name="图片 3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00075" y="31869380"/>
          <a:ext cx="121094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107315</xdr:colOff>
      <xdr:row>37</xdr:row>
      <xdr:rowOff>59690</xdr:rowOff>
    </xdr:from>
    <xdr:to>
      <xdr:col>1</xdr:col>
      <xdr:colOff>1137920</xdr:colOff>
      <xdr:row>37</xdr:row>
      <xdr:rowOff>885190</xdr:rowOff>
    </xdr:to>
    <xdr:pic>
      <xdr:nvPicPr>
        <xdr:cNvPr id="37" name="图片 3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12140" y="32711390"/>
          <a:ext cx="103060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86360</xdr:colOff>
      <xdr:row>38</xdr:row>
      <xdr:rowOff>125730</xdr:rowOff>
    </xdr:from>
    <xdr:to>
      <xdr:col>1</xdr:col>
      <xdr:colOff>1321435</xdr:colOff>
      <xdr:row>38</xdr:row>
      <xdr:rowOff>775335</xdr:rowOff>
    </xdr:to>
    <xdr:pic>
      <xdr:nvPicPr>
        <xdr:cNvPr id="38" name="图片 3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91185" y="33729930"/>
          <a:ext cx="12350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71120</xdr:colOff>
      <xdr:row>39</xdr:row>
      <xdr:rowOff>31750</xdr:rowOff>
    </xdr:from>
    <xdr:to>
      <xdr:col>1</xdr:col>
      <xdr:colOff>1038860</xdr:colOff>
      <xdr:row>39</xdr:row>
      <xdr:rowOff>866775</xdr:rowOff>
    </xdr:to>
    <xdr:pic>
      <xdr:nvPicPr>
        <xdr:cNvPr id="39" name="图片 3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75945" y="34524950"/>
          <a:ext cx="967740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</xdr:colOff>
      <xdr:row>40</xdr:row>
      <xdr:rowOff>40005</xdr:rowOff>
    </xdr:from>
    <xdr:to>
      <xdr:col>1</xdr:col>
      <xdr:colOff>1035685</xdr:colOff>
      <xdr:row>40</xdr:row>
      <xdr:rowOff>932180</xdr:rowOff>
    </xdr:to>
    <xdr:pic>
      <xdr:nvPicPr>
        <xdr:cNvPr id="40" name="图片 3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5305" y="35422205"/>
          <a:ext cx="100520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41</xdr:row>
      <xdr:rowOff>130810</xdr:rowOff>
    </xdr:from>
    <xdr:to>
      <xdr:col>1</xdr:col>
      <xdr:colOff>1210945</xdr:colOff>
      <xdr:row>41</xdr:row>
      <xdr:rowOff>805180</xdr:rowOff>
    </xdr:to>
    <xdr:pic>
      <xdr:nvPicPr>
        <xdr:cNvPr id="41" name="图片 4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04520" y="36465510"/>
          <a:ext cx="111125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</xdr:colOff>
      <xdr:row>46</xdr:row>
      <xdr:rowOff>36830</xdr:rowOff>
    </xdr:from>
    <xdr:to>
      <xdr:col>1</xdr:col>
      <xdr:colOff>1591945</xdr:colOff>
      <xdr:row>46</xdr:row>
      <xdr:rowOff>899160</xdr:rowOff>
    </xdr:to>
    <xdr:pic>
      <xdr:nvPicPr>
        <xdr:cNvPr id="42" name="图片 41" descr="图片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70230" y="40816530"/>
          <a:ext cx="1526540" cy="862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45" workbookViewId="0">
      <selection activeCell="J49" sqref="J49"/>
    </sheetView>
  </sheetViews>
  <sheetFormatPr defaultColWidth="9" defaultRowHeight="70" customHeight="1"/>
  <cols>
    <col min="1" max="1" width="6.625" style="1" customWidth="1"/>
    <col min="2" max="2" width="23.375" style="1" customWidth="1"/>
    <col min="3" max="3" width="10.625" style="1" customWidth="1"/>
    <col min="4" max="4" width="15.625" style="1" customWidth="1"/>
    <col min="5" max="5" width="6.625" style="2" customWidth="1"/>
    <col min="6" max="6" width="6.625" style="1" customWidth="1"/>
    <col min="7" max="8" width="18.125" style="1" customWidth="1"/>
    <col min="9" max="9" width="22.625" style="1" customWidth="1"/>
    <col min="10" max="10" width="8.625" style="1" customWidth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6"/>
    </row>
    <row r="2" ht="36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</row>
    <row r="3" ht="75" customHeight="1" spans="1:10">
      <c r="A3" s="7">
        <v>1</v>
      </c>
      <c r="B3" s="8"/>
      <c r="C3" s="8" t="s">
        <v>11</v>
      </c>
      <c r="D3" s="8" t="s">
        <v>12</v>
      </c>
      <c r="E3" s="9">
        <v>1</v>
      </c>
      <c r="F3" s="8" t="s">
        <v>13</v>
      </c>
      <c r="G3" s="8">
        <v>5850</v>
      </c>
      <c r="H3" s="8">
        <f t="shared" ref="H3:H47" si="0">G3*E3</f>
        <v>5850</v>
      </c>
      <c r="I3" s="18" t="s">
        <v>14</v>
      </c>
      <c r="J3" s="19" t="s">
        <v>15</v>
      </c>
    </row>
    <row r="4" ht="75" customHeight="1" spans="1:10">
      <c r="A4" s="7">
        <v>2</v>
      </c>
      <c r="B4" s="8"/>
      <c r="C4" s="8" t="s">
        <v>16</v>
      </c>
      <c r="D4" s="8" t="s">
        <v>17</v>
      </c>
      <c r="E4" s="9">
        <v>2</v>
      </c>
      <c r="F4" s="8" t="s">
        <v>13</v>
      </c>
      <c r="G4" s="8">
        <v>1900</v>
      </c>
      <c r="H4" s="8">
        <f t="shared" si="0"/>
        <v>3800</v>
      </c>
      <c r="I4" s="18" t="s">
        <v>18</v>
      </c>
      <c r="J4" s="19"/>
    </row>
    <row r="5" customHeight="1" spans="1:10">
      <c r="A5" s="7">
        <v>3</v>
      </c>
      <c r="B5" s="8"/>
      <c r="C5" s="8" t="s">
        <v>19</v>
      </c>
      <c r="D5" s="8" t="s">
        <v>20</v>
      </c>
      <c r="E5" s="9">
        <v>1</v>
      </c>
      <c r="F5" s="8" t="s">
        <v>13</v>
      </c>
      <c r="G5" s="8">
        <v>208</v>
      </c>
      <c r="H5" s="8">
        <f t="shared" si="0"/>
        <v>208</v>
      </c>
      <c r="I5" s="18" t="s">
        <v>21</v>
      </c>
      <c r="J5" s="19"/>
    </row>
    <row r="6" customHeight="1" spans="1:10">
      <c r="A6" s="7">
        <v>4</v>
      </c>
      <c r="B6" s="8"/>
      <c r="C6" s="8" t="s">
        <v>22</v>
      </c>
      <c r="D6" s="8" t="s">
        <v>17</v>
      </c>
      <c r="E6" s="9">
        <v>8</v>
      </c>
      <c r="F6" s="8" t="s">
        <v>13</v>
      </c>
      <c r="G6" s="8">
        <v>1900</v>
      </c>
      <c r="H6" s="8">
        <f t="shared" si="0"/>
        <v>15200</v>
      </c>
      <c r="I6" s="18" t="s">
        <v>23</v>
      </c>
      <c r="J6" s="19"/>
    </row>
    <row r="7" customHeight="1" spans="1:10">
      <c r="A7" s="7">
        <v>5</v>
      </c>
      <c r="B7" s="8"/>
      <c r="C7" s="8" t="s">
        <v>24</v>
      </c>
      <c r="D7" s="8" t="s">
        <v>25</v>
      </c>
      <c r="E7" s="9">
        <v>1</v>
      </c>
      <c r="F7" s="8" t="s">
        <v>13</v>
      </c>
      <c r="G7" s="8">
        <v>5500</v>
      </c>
      <c r="H7" s="8">
        <f t="shared" si="0"/>
        <v>5500</v>
      </c>
      <c r="I7" s="18" t="s">
        <v>26</v>
      </c>
      <c r="J7" s="20" t="s">
        <v>27</v>
      </c>
    </row>
    <row r="8" ht="75" customHeight="1" spans="1:10">
      <c r="A8" s="7">
        <v>6</v>
      </c>
      <c r="B8" s="8"/>
      <c r="C8" s="8" t="s">
        <v>28</v>
      </c>
      <c r="D8" s="8" t="s">
        <v>17</v>
      </c>
      <c r="E8" s="9">
        <v>3</v>
      </c>
      <c r="F8" s="8" t="s">
        <v>13</v>
      </c>
      <c r="G8" s="8">
        <v>1750</v>
      </c>
      <c r="H8" s="8">
        <f t="shared" si="0"/>
        <v>5250</v>
      </c>
      <c r="I8" s="18" t="s">
        <v>21</v>
      </c>
      <c r="J8" s="19"/>
    </row>
    <row r="9" customHeight="1" spans="1:10">
      <c r="A9" s="7">
        <v>7</v>
      </c>
      <c r="B9" s="8"/>
      <c r="C9" s="8" t="s">
        <v>29</v>
      </c>
      <c r="D9" s="8" t="s">
        <v>30</v>
      </c>
      <c r="E9" s="9">
        <v>20</v>
      </c>
      <c r="F9" s="8" t="s">
        <v>13</v>
      </c>
      <c r="G9" s="8">
        <v>1450</v>
      </c>
      <c r="H9" s="8">
        <f t="shared" si="0"/>
        <v>29000</v>
      </c>
      <c r="I9" s="18" t="s">
        <v>31</v>
      </c>
      <c r="J9" s="19"/>
    </row>
    <row r="10" customHeight="1" spans="1:10">
      <c r="A10" s="7">
        <v>8</v>
      </c>
      <c r="B10" s="8"/>
      <c r="C10" s="8" t="s">
        <v>32</v>
      </c>
      <c r="D10" s="8" t="s">
        <v>33</v>
      </c>
      <c r="E10" s="9">
        <v>40</v>
      </c>
      <c r="F10" s="8" t="s">
        <v>13</v>
      </c>
      <c r="G10" s="8">
        <v>180</v>
      </c>
      <c r="H10" s="8">
        <f t="shared" si="0"/>
        <v>7200</v>
      </c>
      <c r="I10" s="18" t="s">
        <v>34</v>
      </c>
      <c r="J10" s="19"/>
    </row>
    <row r="11" customHeight="1" spans="1:10">
      <c r="A11" s="7">
        <v>9</v>
      </c>
      <c r="B11" s="8"/>
      <c r="C11" s="8" t="s">
        <v>32</v>
      </c>
      <c r="D11" s="8" t="s">
        <v>35</v>
      </c>
      <c r="E11" s="9">
        <v>16</v>
      </c>
      <c r="F11" s="8" t="s">
        <v>13</v>
      </c>
      <c r="G11" s="8">
        <v>260</v>
      </c>
      <c r="H11" s="8">
        <f t="shared" si="0"/>
        <v>4160</v>
      </c>
      <c r="I11" s="18" t="s">
        <v>34</v>
      </c>
      <c r="J11" s="19"/>
    </row>
    <row r="12" customHeight="1" spans="1:10">
      <c r="A12" s="7">
        <v>10</v>
      </c>
      <c r="B12" s="8"/>
      <c r="C12" s="9" t="s">
        <v>36</v>
      </c>
      <c r="D12" s="8" t="s">
        <v>37</v>
      </c>
      <c r="E12" s="9">
        <v>20</v>
      </c>
      <c r="F12" s="8" t="s">
        <v>13</v>
      </c>
      <c r="G12" s="8">
        <v>80</v>
      </c>
      <c r="H12" s="8">
        <f t="shared" si="0"/>
        <v>1600</v>
      </c>
      <c r="I12" s="18" t="s">
        <v>21</v>
      </c>
      <c r="J12" s="19"/>
    </row>
    <row r="13" ht="75" customHeight="1" spans="1:10">
      <c r="A13" s="7">
        <v>11</v>
      </c>
      <c r="B13" s="8"/>
      <c r="C13" s="8" t="s">
        <v>38</v>
      </c>
      <c r="D13" s="8" t="s">
        <v>39</v>
      </c>
      <c r="E13" s="9">
        <v>1</v>
      </c>
      <c r="F13" s="8" t="s">
        <v>40</v>
      </c>
      <c r="G13" s="8">
        <v>1500</v>
      </c>
      <c r="H13" s="8">
        <f t="shared" si="0"/>
        <v>1500</v>
      </c>
      <c r="I13" s="18" t="s">
        <v>21</v>
      </c>
      <c r="J13" s="19"/>
    </row>
    <row r="14" ht="75" customHeight="1" spans="1:10">
      <c r="A14" s="7">
        <v>12</v>
      </c>
      <c r="B14" s="8"/>
      <c r="C14" s="8" t="s">
        <v>41</v>
      </c>
      <c r="D14" s="8" t="s">
        <v>42</v>
      </c>
      <c r="E14" s="9">
        <v>1</v>
      </c>
      <c r="F14" s="8" t="s">
        <v>13</v>
      </c>
      <c r="G14" s="8">
        <v>1950</v>
      </c>
      <c r="H14" s="8">
        <f t="shared" si="0"/>
        <v>1950</v>
      </c>
      <c r="I14" s="18" t="s">
        <v>43</v>
      </c>
      <c r="J14" s="19"/>
    </row>
    <row r="15" customHeight="1" spans="1:10">
      <c r="A15" s="7">
        <v>13</v>
      </c>
      <c r="B15" s="8"/>
      <c r="C15" s="8" t="s">
        <v>44</v>
      </c>
      <c r="D15" s="8" t="s">
        <v>45</v>
      </c>
      <c r="E15" s="9">
        <v>1</v>
      </c>
      <c r="F15" s="8" t="s">
        <v>13</v>
      </c>
      <c r="G15" s="8">
        <v>3700</v>
      </c>
      <c r="H15" s="8">
        <f t="shared" si="0"/>
        <v>3700</v>
      </c>
      <c r="I15" s="18" t="s">
        <v>46</v>
      </c>
      <c r="J15" s="19"/>
    </row>
    <row r="16" ht="75" customHeight="1" spans="1:10">
      <c r="A16" s="7">
        <v>14</v>
      </c>
      <c r="B16" s="8"/>
      <c r="C16" s="8" t="s">
        <v>47</v>
      </c>
      <c r="D16" s="8" t="s">
        <v>48</v>
      </c>
      <c r="E16" s="9">
        <v>2</v>
      </c>
      <c r="F16" s="8" t="s">
        <v>13</v>
      </c>
      <c r="G16" s="8">
        <v>3750</v>
      </c>
      <c r="H16" s="8">
        <f t="shared" si="0"/>
        <v>7500</v>
      </c>
      <c r="I16" s="18" t="s">
        <v>49</v>
      </c>
      <c r="J16" s="19"/>
    </row>
    <row r="17" ht="75" customHeight="1" spans="1:10">
      <c r="A17" s="7">
        <v>15</v>
      </c>
      <c r="B17" s="8"/>
      <c r="C17" s="8" t="s">
        <v>50</v>
      </c>
      <c r="D17" s="8" t="s">
        <v>51</v>
      </c>
      <c r="E17" s="9">
        <v>2</v>
      </c>
      <c r="F17" s="8" t="s">
        <v>13</v>
      </c>
      <c r="G17" s="8">
        <v>1800</v>
      </c>
      <c r="H17" s="8">
        <f t="shared" si="0"/>
        <v>3600</v>
      </c>
      <c r="I17" s="18" t="s">
        <v>52</v>
      </c>
      <c r="J17" s="19"/>
    </row>
    <row r="18" ht="75" customHeight="1" spans="1:10">
      <c r="A18" s="7">
        <v>16</v>
      </c>
      <c r="B18" s="8"/>
      <c r="C18" s="8" t="s">
        <v>53</v>
      </c>
      <c r="D18" s="8" t="s">
        <v>17</v>
      </c>
      <c r="E18" s="9">
        <v>1</v>
      </c>
      <c r="F18" s="8" t="s">
        <v>13</v>
      </c>
      <c r="G18" s="8">
        <v>1750</v>
      </c>
      <c r="H18" s="8">
        <f t="shared" si="0"/>
        <v>1750</v>
      </c>
      <c r="I18" s="18" t="s">
        <v>21</v>
      </c>
      <c r="J18" s="19"/>
    </row>
    <row r="19" customHeight="1" spans="1:10">
      <c r="A19" s="7">
        <v>17</v>
      </c>
      <c r="B19" s="8"/>
      <c r="C19" s="8" t="s">
        <v>54</v>
      </c>
      <c r="D19" s="8" t="s">
        <v>55</v>
      </c>
      <c r="E19" s="9">
        <v>20</v>
      </c>
      <c r="F19" s="8" t="s">
        <v>13</v>
      </c>
      <c r="G19" s="8">
        <v>700</v>
      </c>
      <c r="H19" s="8">
        <f t="shared" si="0"/>
        <v>14000</v>
      </c>
      <c r="I19" s="18" t="s">
        <v>56</v>
      </c>
      <c r="J19" s="19"/>
    </row>
    <row r="20" customHeight="1" spans="1:10">
      <c r="A20" s="7">
        <v>18</v>
      </c>
      <c r="B20" s="8"/>
      <c r="C20" s="8" t="s">
        <v>57</v>
      </c>
      <c r="D20" s="8" t="s">
        <v>55</v>
      </c>
      <c r="E20" s="9">
        <v>2</v>
      </c>
      <c r="F20" s="8" t="s">
        <v>13</v>
      </c>
      <c r="G20" s="8">
        <v>700</v>
      </c>
      <c r="H20" s="8">
        <f t="shared" si="0"/>
        <v>1400</v>
      </c>
      <c r="I20" s="18" t="s">
        <v>56</v>
      </c>
      <c r="J20" s="19"/>
    </row>
    <row r="21" customHeight="1" spans="1:10">
      <c r="A21" s="7">
        <v>19</v>
      </c>
      <c r="B21" s="8"/>
      <c r="C21" s="8" t="s">
        <v>58</v>
      </c>
      <c r="D21" s="8" t="s">
        <v>59</v>
      </c>
      <c r="E21" s="9">
        <v>33</v>
      </c>
      <c r="F21" s="8" t="s">
        <v>13</v>
      </c>
      <c r="G21" s="8">
        <v>48</v>
      </c>
      <c r="H21" s="8">
        <f t="shared" si="0"/>
        <v>1584</v>
      </c>
      <c r="I21" s="18" t="s">
        <v>60</v>
      </c>
      <c r="J21" s="19"/>
    </row>
    <row r="22" customHeight="1" spans="1:10">
      <c r="A22" s="7">
        <v>20</v>
      </c>
      <c r="B22" s="8"/>
      <c r="C22" s="8" t="s">
        <v>61</v>
      </c>
      <c r="D22" s="8" t="s">
        <v>62</v>
      </c>
      <c r="E22" s="9">
        <v>2</v>
      </c>
      <c r="F22" s="8" t="s">
        <v>13</v>
      </c>
      <c r="G22" s="8">
        <v>6000</v>
      </c>
      <c r="H22" s="8">
        <f t="shared" si="0"/>
        <v>12000</v>
      </c>
      <c r="I22" s="18" t="s">
        <v>63</v>
      </c>
      <c r="J22" s="19"/>
    </row>
    <row r="23" customHeight="1" spans="1:10">
      <c r="A23" s="7">
        <v>21</v>
      </c>
      <c r="B23" s="8"/>
      <c r="C23" s="8" t="s">
        <v>64</v>
      </c>
      <c r="D23" s="8" t="s">
        <v>65</v>
      </c>
      <c r="E23" s="9">
        <v>56</v>
      </c>
      <c r="F23" s="8" t="s">
        <v>13</v>
      </c>
      <c r="G23" s="8">
        <v>257</v>
      </c>
      <c r="H23" s="8">
        <f t="shared" si="0"/>
        <v>14392</v>
      </c>
      <c r="I23" s="18" t="s">
        <v>66</v>
      </c>
      <c r="J23" s="20" t="s">
        <v>67</v>
      </c>
    </row>
    <row r="24" customHeight="1" spans="1:10">
      <c r="A24" s="7">
        <v>22</v>
      </c>
      <c r="B24" s="8"/>
      <c r="C24" s="8" t="s">
        <v>68</v>
      </c>
      <c r="D24" s="8" t="s">
        <v>69</v>
      </c>
      <c r="E24" s="9">
        <v>13</v>
      </c>
      <c r="F24" s="8" t="s">
        <v>13</v>
      </c>
      <c r="G24" s="8">
        <v>1800</v>
      </c>
      <c r="H24" s="8">
        <f t="shared" si="0"/>
        <v>23400</v>
      </c>
      <c r="I24" s="18" t="s">
        <v>70</v>
      </c>
      <c r="J24" s="19"/>
    </row>
    <row r="25" customHeight="1" spans="1:10">
      <c r="A25" s="7">
        <v>23</v>
      </c>
      <c r="B25" s="8"/>
      <c r="C25" s="8" t="s">
        <v>71</v>
      </c>
      <c r="D25" s="8" t="s">
        <v>37</v>
      </c>
      <c r="E25" s="9">
        <v>28</v>
      </c>
      <c r="F25" s="8" t="s">
        <v>13</v>
      </c>
      <c r="G25" s="8">
        <v>80</v>
      </c>
      <c r="H25" s="8">
        <f t="shared" si="0"/>
        <v>2240</v>
      </c>
      <c r="I25" s="18" t="s">
        <v>21</v>
      </c>
      <c r="J25" s="19"/>
    </row>
    <row r="26" customHeight="1" spans="1:10">
      <c r="A26" s="7">
        <v>24</v>
      </c>
      <c r="B26" s="8"/>
      <c r="C26" s="8" t="s">
        <v>72</v>
      </c>
      <c r="D26" s="8" t="s">
        <v>73</v>
      </c>
      <c r="E26" s="9">
        <v>28</v>
      </c>
      <c r="F26" s="8" t="s">
        <v>13</v>
      </c>
      <c r="G26" s="8">
        <v>45</v>
      </c>
      <c r="H26" s="8">
        <f t="shared" si="0"/>
        <v>1260</v>
      </c>
      <c r="I26" s="18" t="s">
        <v>21</v>
      </c>
      <c r="J26" s="19"/>
    </row>
    <row r="27" customHeight="1" spans="1:10">
      <c r="A27" s="7">
        <v>25</v>
      </c>
      <c r="B27" s="8"/>
      <c r="C27" s="8" t="s">
        <v>74</v>
      </c>
      <c r="D27" s="8" t="s">
        <v>73</v>
      </c>
      <c r="E27" s="9">
        <v>28</v>
      </c>
      <c r="F27" s="8" t="s">
        <v>13</v>
      </c>
      <c r="G27" s="8">
        <v>45</v>
      </c>
      <c r="H27" s="8">
        <f t="shared" si="0"/>
        <v>1260</v>
      </c>
      <c r="I27" s="18" t="s">
        <v>21</v>
      </c>
      <c r="J27" s="19"/>
    </row>
    <row r="28" ht="75" customHeight="1" spans="1:10">
      <c r="A28" s="7">
        <v>26</v>
      </c>
      <c r="B28" s="8"/>
      <c r="C28" s="8" t="s">
        <v>75</v>
      </c>
      <c r="D28" s="8" t="s">
        <v>76</v>
      </c>
      <c r="E28" s="9">
        <v>36</v>
      </c>
      <c r="F28" s="8" t="s">
        <v>13</v>
      </c>
      <c r="G28" s="8">
        <v>23</v>
      </c>
      <c r="H28" s="8">
        <f t="shared" si="0"/>
        <v>828</v>
      </c>
      <c r="I28" s="18" t="s">
        <v>77</v>
      </c>
      <c r="J28" s="19"/>
    </row>
    <row r="29" customHeight="1" spans="1:10">
      <c r="A29" s="7">
        <v>27</v>
      </c>
      <c r="B29" s="8"/>
      <c r="C29" s="8" t="s">
        <v>78</v>
      </c>
      <c r="D29" s="8" t="s">
        <v>79</v>
      </c>
      <c r="E29" s="9">
        <v>628</v>
      </c>
      <c r="F29" s="8" t="s">
        <v>13</v>
      </c>
      <c r="G29" s="8">
        <v>10</v>
      </c>
      <c r="H29" s="8">
        <f t="shared" si="0"/>
        <v>6280</v>
      </c>
      <c r="I29" s="18" t="s">
        <v>77</v>
      </c>
      <c r="J29" s="19"/>
    </row>
    <row r="30" customHeight="1" spans="1:10">
      <c r="A30" s="7">
        <v>28</v>
      </c>
      <c r="B30" s="8"/>
      <c r="C30" s="8" t="s">
        <v>80</v>
      </c>
      <c r="D30" s="8" t="s">
        <v>81</v>
      </c>
      <c r="E30" s="9">
        <v>36</v>
      </c>
      <c r="F30" s="8" t="s">
        <v>13</v>
      </c>
      <c r="G30" s="8">
        <v>100</v>
      </c>
      <c r="H30" s="8">
        <f t="shared" si="0"/>
        <v>3600</v>
      </c>
      <c r="I30" s="18" t="s">
        <v>82</v>
      </c>
      <c r="J30" s="19"/>
    </row>
    <row r="31" ht="75" customHeight="1" spans="1:10">
      <c r="A31" s="7">
        <v>29</v>
      </c>
      <c r="B31" s="8"/>
      <c r="C31" s="8" t="s">
        <v>83</v>
      </c>
      <c r="D31" s="8" t="s">
        <v>84</v>
      </c>
      <c r="E31" s="9">
        <v>462</v>
      </c>
      <c r="F31" s="8" t="s">
        <v>13</v>
      </c>
      <c r="G31" s="8">
        <v>40</v>
      </c>
      <c r="H31" s="8">
        <f t="shared" si="0"/>
        <v>18480</v>
      </c>
      <c r="I31" s="18" t="s">
        <v>77</v>
      </c>
      <c r="J31" s="19"/>
    </row>
    <row r="32" customHeight="1" spans="1:10">
      <c r="A32" s="7">
        <v>30</v>
      </c>
      <c r="B32" s="8"/>
      <c r="C32" s="8" t="s">
        <v>85</v>
      </c>
      <c r="D32" s="8" t="s">
        <v>86</v>
      </c>
      <c r="E32" s="9">
        <v>760</v>
      </c>
      <c r="F32" s="8" t="s">
        <v>13</v>
      </c>
      <c r="G32" s="8">
        <v>8</v>
      </c>
      <c r="H32" s="8">
        <f t="shared" si="0"/>
        <v>6080</v>
      </c>
      <c r="I32" s="21" t="s">
        <v>77</v>
      </c>
      <c r="J32" s="19"/>
    </row>
    <row r="33" customHeight="1" spans="1:10">
      <c r="A33" s="7">
        <v>31</v>
      </c>
      <c r="B33" s="8"/>
      <c r="C33" s="8" t="s">
        <v>87</v>
      </c>
      <c r="D33" s="8" t="s">
        <v>79</v>
      </c>
      <c r="E33" s="9">
        <v>342</v>
      </c>
      <c r="F33" s="8" t="s">
        <v>13</v>
      </c>
      <c r="G33" s="8">
        <v>10</v>
      </c>
      <c r="H33" s="8">
        <f t="shared" si="0"/>
        <v>3420</v>
      </c>
      <c r="I33" s="21" t="s">
        <v>77</v>
      </c>
      <c r="J33" s="19"/>
    </row>
    <row r="34" customHeight="1" spans="1:10">
      <c r="A34" s="7">
        <v>32</v>
      </c>
      <c r="B34" s="8"/>
      <c r="C34" s="8" t="s">
        <v>88</v>
      </c>
      <c r="D34" s="8" t="s">
        <v>79</v>
      </c>
      <c r="E34" s="9">
        <v>490</v>
      </c>
      <c r="F34" s="8" t="s">
        <v>13</v>
      </c>
      <c r="G34" s="8">
        <v>10</v>
      </c>
      <c r="H34" s="8">
        <f t="shared" si="0"/>
        <v>4900</v>
      </c>
      <c r="I34" s="21" t="s">
        <v>77</v>
      </c>
      <c r="J34" s="19"/>
    </row>
    <row r="35" customHeight="1" spans="1:10">
      <c r="A35" s="7">
        <v>33</v>
      </c>
      <c r="B35" s="8"/>
      <c r="C35" s="8" t="s">
        <v>89</v>
      </c>
      <c r="D35" s="8" t="s">
        <v>79</v>
      </c>
      <c r="E35" s="9">
        <v>102</v>
      </c>
      <c r="F35" s="8" t="s">
        <v>13</v>
      </c>
      <c r="G35" s="8">
        <v>10</v>
      </c>
      <c r="H35" s="8">
        <f t="shared" si="0"/>
        <v>1020</v>
      </c>
      <c r="I35" s="21" t="s">
        <v>77</v>
      </c>
      <c r="J35" s="19"/>
    </row>
    <row r="36" customHeight="1" spans="1:10">
      <c r="A36" s="7">
        <v>34</v>
      </c>
      <c r="B36" s="8"/>
      <c r="C36" s="8" t="s">
        <v>90</v>
      </c>
      <c r="D36" s="8" t="s">
        <v>79</v>
      </c>
      <c r="E36" s="9">
        <v>9</v>
      </c>
      <c r="F36" s="8" t="s">
        <v>13</v>
      </c>
      <c r="G36" s="8">
        <v>10</v>
      </c>
      <c r="H36" s="8">
        <f t="shared" si="0"/>
        <v>90</v>
      </c>
      <c r="I36" s="21" t="s">
        <v>77</v>
      </c>
      <c r="J36" s="19"/>
    </row>
    <row r="37" customHeight="1" spans="1:10">
      <c r="A37" s="7">
        <v>35</v>
      </c>
      <c r="B37" s="8"/>
      <c r="C37" s="8" t="s">
        <v>91</v>
      </c>
      <c r="D37" s="8" t="s">
        <v>92</v>
      </c>
      <c r="E37" s="9">
        <v>28</v>
      </c>
      <c r="F37" s="8" t="s">
        <v>13</v>
      </c>
      <c r="G37" s="8">
        <v>450</v>
      </c>
      <c r="H37" s="8">
        <f t="shared" si="0"/>
        <v>12600</v>
      </c>
      <c r="I37" s="18" t="s">
        <v>93</v>
      </c>
      <c r="J37" s="19"/>
    </row>
    <row r="38" ht="75" customHeight="1" spans="1:10">
      <c r="A38" s="7">
        <v>36</v>
      </c>
      <c r="B38" s="8"/>
      <c r="C38" s="8" t="s">
        <v>94</v>
      </c>
      <c r="D38" s="8" t="s">
        <v>95</v>
      </c>
      <c r="E38" s="9">
        <v>28</v>
      </c>
      <c r="F38" s="8" t="s">
        <v>13</v>
      </c>
      <c r="G38" s="8">
        <v>150</v>
      </c>
      <c r="H38" s="8">
        <f t="shared" si="0"/>
        <v>4200</v>
      </c>
      <c r="I38" s="21" t="s">
        <v>96</v>
      </c>
      <c r="J38" s="19"/>
    </row>
    <row r="39" customHeight="1" spans="1:10">
      <c r="A39" s="7">
        <v>37</v>
      </c>
      <c r="B39" s="8"/>
      <c r="C39" s="8" t="s">
        <v>97</v>
      </c>
      <c r="D39" s="8" t="s">
        <v>98</v>
      </c>
      <c r="E39" s="9">
        <v>140</v>
      </c>
      <c r="F39" s="8" t="s">
        <v>13</v>
      </c>
      <c r="G39" s="8">
        <v>130</v>
      </c>
      <c r="H39" s="8">
        <f t="shared" si="0"/>
        <v>18200</v>
      </c>
      <c r="I39" s="18" t="s">
        <v>99</v>
      </c>
      <c r="J39" s="19"/>
    </row>
    <row r="40" customHeight="1" spans="1:10">
      <c r="A40" s="7">
        <v>38</v>
      </c>
      <c r="B40" s="8"/>
      <c r="C40" s="8" t="s">
        <v>100</v>
      </c>
      <c r="D40" s="8" t="s">
        <v>101</v>
      </c>
      <c r="E40" s="9">
        <v>433</v>
      </c>
      <c r="F40" s="8" t="s">
        <v>13</v>
      </c>
      <c r="G40" s="8">
        <v>36</v>
      </c>
      <c r="H40" s="8">
        <f t="shared" si="0"/>
        <v>15588</v>
      </c>
      <c r="I40" s="21" t="s">
        <v>96</v>
      </c>
      <c r="J40" s="19"/>
    </row>
    <row r="41" ht="75" customHeight="1" spans="1:10">
      <c r="A41" s="7">
        <v>39</v>
      </c>
      <c r="B41" s="8"/>
      <c r="C41" s="8" t="s">
        <v>102</v>
      </c>
      <c r="D41" s="8" t="s">
        <v>103</v>
      </c>
      <c r="E41" s="9">
        <v>28</v>
      </c>
      <c r="F41" s="8" t="s">
        <v>13</v>
      </c>
      <c r="G41" s="8">
        <v>20</v>
      </c>
      <c r="H41" s="8">
        <f t="shared" si="0"/>
        <v>560</v>
      </c>
      <c r="I41" s="18" t="s">
        <v>77</v>
      </c>
      <c r="J41" s="19"/>
    </row>
    <row r="42" customHeight="1" spans="1:10">
      <c r="A42" s="7">
        <v>40</v>
      </c>
      <c r="B42" s="8"/>
      <c r="C42" s="8" t="s">
        <v>104</v>
      </c>
      <c r="D42" s="8" t="s">
        <v>81</v>
      </c>
      <c r="E42" s="9">
        <v>28</v>
      </c>
      <c r="F42" s="8" t="s">
        <v>13</v>
      </c>
      <c r="G42" s="8">
        <v>100</v>
      </c>
      <c r="H42" s="8">
        <f t="shared" si="0"/>
        <v>2800</v>
      </c>
      <c r="I42" s="18" t="s">
        <v>82</v>
      </c>
      <c r="J42" s="19"/>
    </row>
    <row r="43" customHeight="1" spans="1:10">
      <c r="A43" s="7">
        <v>41</v>
      </c>
      <c r="B43" s="8" t="s">
        <v>105</v>
      </c>
      <c r="C43" s="8" t="s">
        <v>106</v>
      </c>
      <c r="D43" s="8" t="s">
        <v>79</v>
      </c>
      <c r="E43" s="9">
        <v>2</v>
      </c>
      <c r="F43" s="8" t="s">
        <v>13</v>
      </c>
      <c r="G43" s="8">
        <v>10</v>
      </c>
      <c r="H43" s="8">
        <f t="shared" si="0"/>
        <v>20</v>
      </c>
      <c r="I43" s="21" t="s">
        <v>77</v>
      </c>
      <c r="J43" s="19"/>
    </row>
    <row r="44" customHeight="1" spans="1:10">
      <c r="A44" s="7">
        <v>42</v>
      </c>
      <c r="B44" s="8" t="s">
        <v>107</v>
      </c>
      <c r="C44" s="8" t="s">
        <v>108</v>
      </c>
      <c r="D44" s="8" t="s">
        <v>37</v>
      </c>
      <c r="E44" s="9">
        <v>3</v>
      </c>
      <c r="F44" s="8" t="s">
        <v>13</v>
      </c>
      <c r="G44" s="8">
        <v>80</v>
      </c>
      <c r="H44" s="8">
        <f t="shared" si="0"/>
        <v>240</v>
      </c>
      <c r="I44" s="18" t="s">
        <v>21</v>
      </c>
      <c r="J44" s="19"/>
    </row>
    <row r="45" customHeight="1" spans="1:10">
      <c r="A45" s="7">
        <v>43</v>
      </c>
      <c r="B45" s="8" t="s">
        <v>105</v>
      </c>
      <c r="C45" s="8" t="s">
        <v>109</v>
      </c>
      <c r="D45" s="8" t="s">
        <v>79</v>
      </c>
      <c r="E45" s="9">
        <v>11</v>
      </c>
      <c r="F45" s="8" t="s">
        <v>13</v>
      </c>
      <c r="G45" s="8">
        <v>10</v>
      </c>
      <c r="H45" s="8">
        <f t="shared" si="0"/>
        <v>110</v>
      </c>
      <c r="I45" s="21" t="s">
        <v>77</v>
      </c>
      <c r="J45" s="19"/>
    </row>
    <row r="46" customHeight="1" spans="1:10">
      <c r="A46" s="7">
        <v>44</v>
      </c>
      <c r="B46" s="8" t="s">
        <v>105</v>
      </c>
      <c r="C46" s="8" t="s">
        <v>110</v>
      </c>
      <c r="D46" s="8" t="s">
        <v>79</v>
      </c>
      <c r="E46" s="9">
        <v>88</v>
      </c>
      <c r="F46" s="8" t="s">
        <v>13</v>
      </c>
      <c r="G46" s="8">
        <v>10</v>
      </c>
      <c r="H46" s="8">
        <f t="shared" si="0"/>
        <v>880</v>
      </c>
      <c r="I46" s="21" t="s">
        <v>77</v>
      </c>
      <c r="J46" s="19"/>
    </row>
    <row r="47" ht="162" customHeight="1" spans="1:10">
      <c r="A47" s="8">
        <v>45</v>
      </c>
      <c r="B47" s="8" t="s">
        <v>111</v>
      </c>
      <c r="C47" s="8" t="s">
        <v>112</v>
      </c>
      <c r="D47" s="8" t="s">
        <v>113</v>
      </c>
      <c r="E47" s="9">
        <v>770</v>
      </c>
      <c r="F47" s="8" t="s">
        <v>114</v>
      </c>
      <c r="G47" s="8">
        <v>40</v>
      </c>
      <c r="H47" s="8">
        <f t="shared" si="0"/>
        <v>30800</v>
      </c>
      <c r="I47" s="21" t="s">
        <v>115</v>
      </c>
      <c r="J47" s="8" t="s">
        <v>116</v>
      </c>
    </row>
    <row r="48" customHeight="1" spans="1:10">
      <c r="A48" s="8">
        <v>46</v>
      </c>
      <c r="B48" s="8" t="s">
        <v>117</v>
      </c>
      <c r="C48" s="8" t="s">
        <v>118</v>
      </c>
      <c r="D48" s="8" t="s">
        <v>118</v>
      </c>
      <c r="E48" s="9">
        <v>1</v>
      </c>
      <c r="F48" s="8" t="s">
        <v>119</v>
      </c>
      <c r="G48" s="8" t="s">
        <v>118</v>
      </c>
      <c r="H48" s="8">
        <v>10000</v>
      </c>
      <c r="I48" s="21"/>
      <c r="J48" s="8"/>
    </row>
    <row r="49" customHeight="1" spans="1:10">
      <c r="A49" s="10" t="s">
        <v>120</v>
      </c>
      <c r="B49" s="11"/>
      <c r="C49" s="11"/>
      <c r="D49" s="12"/>
      <c r="E49" s="9"/>
      <c r="F49" s="8"/>
      <c r="G49" s="8"/>
      <c r="H49" s="8">
        <f>SUM(H3:H48)</f>
        <v>310000</v>
      </c>
      <c r="I49" s="21"/>
      <c r="J49" s="19"/>
    </row>
    <row r="50" customHeight="1" spans="1:10">
      <c r="A50" s="10" t="s">
        <v>121</v>
      </c>
      <c r="B50" s="11"/>
      <c r="C50" s="11"/>
      <c r="D50" s="12"/>
      <c r="E50" s="9"/>
      <c r="F50" s="8"/>
      <c r="G50" s="8"/>
      <c r="H50" s="13">
        <f>(H49/1.09)*0.09</f>
        <v>25596.3302752294</v>
      </c>
      <c r="I50" s="21"/>
      <c r="J50" s="19"/>
    </row>
    <row r="51" customHeight="1" spans="1:10">
      <c r="A51" s="10" t="s">
        <v>122</v>
      </c>
      <c r="B51" s="11"/>
      <c r="C51" s="11"/>
      <c r="D51" s="12"/>
      <c r="E51" s="9"/>
      <c r="F51" s="8"/>
      <c r="G51" s="8"/>
      <c r="H51" s="13">
        <f>H49/1.09</f>
        <v>284403.669724771</v>
      </c>
      <c r="I51" s="18"/>
      <c r="J51" s="19"/>
    </row>
    <row r="52" customHeight="1" spans="1:10">
      <c r="A52" s="14" t="s">
        <v>123</v>
      </c>
      <c r="B52" s="15"/>
      <c r="C52" s="15"/>
      <c r="D52" s="15"/>
      <c r="E52" s="15"/>
      <c r="F52" s="15"/>
      <c r="G52" s="15"/>
      <c r="H52" s="15"/>
      <c r="I52" s="15"/>
      <c r="J52" s="22"/>
    </row>
  </sheetData>
  <mergeCells count="5">
    <mergeCell ref="A1:J1"/>
    <mergeCell ref="A49:D49"/>
    <mergeCell ref="A50:D50"/>
    <mergeCell ref="A51:D51"/>
    <mergeCell ref="A52:J5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《工程量清单计价表（最终金额）》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</dc:creator>
  <cp:lastModifiedBy>岳鹏</cp:lastModifiedBy>
  <dcterms:created xsi:type="dcterms:W3CDTF">2021-08-30T09:19:00Z</dcterms:created>
  <dcterms:modified xsi:type="dcterms:W3CDTF">2021-12-30T12:09:43Z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9091C2DF496947D198290648906C9409</vt:lpwstr>
  </property>
</Properties>
</file>