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<sst xmlns="http://schemas.openxmlformats.org/spreadsheetml/2006/main" count="32" uniqueCount="26">
  <si>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设计变更单</t>
  </si>
  <si>
    <t>序号</t>
  </si>
  <si>
    <t>项目名称</t>
  </si>
  <si>
    <t>单位</t>
  </si>
  <si>
    <t>工程量</t>
  </si>
  <si>
    <t>综合单价</t>
  </si>
  <si>
    <t>合计</t>
  </si>
  <si>
    <t>一</t>
  </si>
  <si>
    <t>建筑做法</t>
  </si>
  <si>
    <t>钢筋减少10cm</t>
  </si>
  <si>
    <t>kg</t>
  </si>
  <si>
    <t>c2314修改为c2214</t>
  </si>
  <si>
    <t>m2</t>
  </si>
  <si>
    <t>c1217修改c1214</t>
  </si>
  <si>
    <t>增加c1010窗</t>
  </si>
  <si>
    <t>c1520修改c2214</t>
  </si>
  <si>
    <t>防火门FM1121变更FM1521</t>
  </si>
  <si>
    <t>防火门FM0821变更FM1519</t>
  </si>
  <si>
    <t>二</t>
  </si>
  <si>
    <t>结构</t>
  </si>
  <si>
    <t>LZ2柱调整减少10cm</t>
  </si>
  <si>
    <t>m3</t>
  </si>
  <si>
    <t>其他是标高调整</t>
  </si>
  <si>
    <t>三</t>
  </si>
  <si>
    <t>电气</t>
  </si>
  <si>
    <t>位置变换未产生费用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</si>
</sst>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" borderId="2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L10" sqref="L10"/>
    </sheetView>
  </sheetViews>
  <sheetFormatPr defaultColWidth="9" defaultRowHeight="14.25" outlineLevelCol="5"/>
  <cols>
    <col min="1" max="1" width="5.25" style="1" customWidth="1"/>
    <col min="2" max="2" width="25.625" customWidth="1"/>
    <col min="3" max="3" width="10.5" customWidth="1"/>
    <col min="4" max="4" width="13" customWidth="1"/>
    <col min="5" max="5" width="14" customWidth="1"/>
    <col min="6" max="6" width="14.125" customWidth="1"/>
  </cols>
  <sheetData>
    <row r="1" ht="52.5" customHeight="1" spans="1:6">
      <c r="A1" s="1" t="s">
        <v>0</v>
      </c>
      <c r="B1" s="1"/>
      <c r="C1" s="1"/>
      <c r="D1" s="1"/>
      <c r="E1" s="1"/>
      <c r="F1" s="1"/>
    </row>
    <row r="2" ht="31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1.5" customHeight="1" spans="1:6">
      <c r="A3" s="2" t="s">
        <v>7</v>
      </c>
      <c r="B3" s="3" t="s">
        <v>8</v>
      </c>
      <c r="C3" s="3"/>
      <c r="D3" s="3"/>
      <c r="E3" s="3"/>
      <c r="F3" s="3"/>
    </row>
    <row r="4" ht="31.5" customHeight="1" spans="1:6">
      <c r="A4" s="2">
        <v>1</v>
      </c>
      <c r="B4" s="3" t="s">
        <v>9</v>
      </c>
      <c r="C4" s="3" t="s">
        <v>10</v>
      </c>
      <c r="D4" s="3">
        <v>-2.04</v>
      </c>
      <c r="E4" s="3">
        <v>5.5</v>
      </c>
      <c r="F4" s="3">
        <f>D4*E4</f>
        <v>-11.22</v>
      </c>
    </row>
    <row r="5" ht="31.5" customHeight="1" spans="1:6">
      <c r="A5" s="2">
        <v>2</v>
      </c>
      <c r="B5" s="3" t="s">
        <v>11</v>
      </c>
      <c r="C5" s="3" t="s">
        <v>12</v>
      </c>
      <c r="D5" s="3">
        <f>2.2*1.4-2.3*1.4</f>
        <v>-0.14</v>
      </c>
      <c r="E5" s="3">
        <v>500</v>
      </c>
      <c r="F5" s="3">
        <f>D5*E5</f>
        <v>-69.9999999999998</v>
      </c>
    </row>
    <row r="6" ht="31.5" customHeight="1" spans="1:6">
      <c r="A6" s="2">
        <v>3</v>
      </c>
      <c r="B6" s="3" t="s">
        <v>13</v>
      </c>
      <c r="C6" s="3" t="s">
        <v>12</v>
      </c>
      <c r="D6" s="3">
        <f>-1.2*0.3*12</f>
        <v>-4.32</v>
      </c>
      <c r="E6" s="3">
        <v>500</v>
      </c>
      <c r="F6" s="3">
        <f>D6*E6</f>
        <v>-2160</v>
      </c>
    </row>
    <row r="7" ht="31.5" customHeight="1" spans="1:6">
      <c r="A7" s="2">
        <v>4</v>
      </c>
      <c r="B7" s="3" t="s">
        <v>14</v>
      </c>
      <c r="C7" s="3" t="s">
        <v>12</v>
      </c>
      <c r="D7" s="3">
        <f>1*1</f>
        <v>1</v>
      </c>
      <c r="E7" s="3">
        <v>500</v>
      </c>
      <c r="F7" s="3">
        <f>D7*E7</f>
        <v>500</v>
      </c>
    </row>
    <row r="8" ht="31.5" customHeight="1" spans="1:6">
      <c r="A8" s="2">
        <v>5</v>
      </c>
      <c r="B8" s="3" t="s">
        <v>15</v>
      </c>
      <c r="C8" s="3" t="s">
        <v>12</v>
      </c>
      <c r="D8" s="3">
        <f>(2.2*1.4-1.5*2)*13</f>
        <v>1.04</v>
      </c>
      <c r="E8" s="3">
        <v>500</v>
      </c>
      <c r="F8" s="3">
        <f>D8*E8</f>
        <v>520</v>
      </c>
    </row>
    <row r="9" ht="31.5" customHeight="1" spans="1:6">
      <c r="A9" s="2">
        <v>6</v>
      </c>
      <c r="B9" s="3" t="s">
        <v>16</v>
      </c>
      <c r="C9" s="3" t="s">
        <v>12</v>
      </c>
      <c r="D9" s="3">
        <f>(1.5*2.1-1.1*2.1)*13</f>
        <v>10.92</v>
      </c>
      <c r="E9" s="3">
        <v>320</v>
      </c>
      <c r="F9" s="3">
        <f>D9*E9</f>
        <v>3494.4</v>
      </c>
    </row>
    <row r="10" ht="31.5" customHeight="1" spans="1:6">
      <c r="A10" s="2">
        <v>7</v>
      </c>
      <c r="B10" s="3" t="s">
        <v>17</v>
      </c>
      <c r="C10" s="3" t="s">
        <v>12</v>
      </c>
      <c r="D10" s="3">
        <f>(0.8*2.1*2-1.5*1.9)*15</f>
        <v>7.65000000000001</v>
      </c>
      <c r="E10" s="3">
        <v>320</v>
      </c>
      <c r="F10" s="3">
        <f>D10*E10</f>
        <v>2448</v>
      </c>
    </row>
    <row r="11" ht="31.5" customHeight="1" spans="1:6">
      <c r="A11" s="2" t="s">
        <v>18</v>
      </c>
      <c r="B11" s="3" t="s">
        <v>19</v>
      </c>
      <c r="C11" s="3"/>
      <c r="D11" s="3"/>
      <c r="E11" s="3"/>
      <c r="F11" s="3"/>
    </row>
    <row r="12" ht="31.5" customHeight="1" spans="1:6">
      <c r="A12" s="2">
        <v>1</v>
      </c>
      <c r="B12" s="3" t="s">
        <v>20</v>
      </c>
      <c r="C12" s="3" t="s">
        <v>21</v>
      </c>
      <c r="D12" s="3">
        <f>-0.13*0.1</f>
        <v>-0.013</v>
      </c>
      <c r="E12" s="3">
        <v>700</v>
      </c>
      <c r="F12" s="3">
        <f>D12*E12</f>
        <v>-9.1</v>
      </c>
    </row>
    <row r="13" ht="24" customHeight="1" spans="1:6">
      <c r="A13" s="2">
        <v>2</v>
      </c>
      <c r="B13" s="3" t="s">
        <v>22</v>
      </c>
      <c r="C13" s="3"/>
      <c r="D13" s="3"/>
      <c r="E13" s="3"/>
      <c r="F13" s="3"/>
    </row>
    <row r="14" ht="24" customHeight="1" spans="1:6">
      <c r="A14" s="2" t="s">
        <v>23</v>
      </c>
      <c r="B14" s="3" t="s">
        <v>24</v>
      </c>
      <c r="C14" s="3"/>
      <c r="D14" s="3" t="s">
        <v>25</v>
      </c>
      <c r="E14" s="3"/>
      <c r="F14" s="3">
        <v>0</v>
      </c>
    </row>
    <row r="15" ht="24" customHeight="1" spans="1:6">
      <c r="A15" s="2"/>
      <c r="B15" s="3" t="s">
        <v>6</v>
      </c>
      <c r="C15" s="3"/>
      <c r="D15" s="3"/>
      <c r="E15" s="3"/>
      <c r="F15" s="3">
        <f>SUM(F4:F14)</f>
        <v>4712.08</v>
      </c>
    </row>
    <row r="16" ht="24" customHeight="1" spans="1:6">
      <c r="A16" s="2"/>
      <c r="B16" s="3"/>
      <c r="C16" s="3"/>
      <c r="D16" s="3"/>
      <c r="E16" s="3"/>
      <c r="F16" s="3"/>
    </row>
    <row r="17" ht="24" customHeight="1" spans="1:6">
      <c r="A17" s="2"/>
      <c r="B17" s="3"/>
      <c r="C17" s="3"/>
      <c r="D17" s="3"/>
      <c r="E17" s="3"/>
      <c r="F17" s="3"/>
    </row>
    <row r="18" ht="24" customHeight="1" spans="1:6">
      <c r="A18" s="2"/>
      <c r="B18" s="3"/>
      <c r="C18" s="3"/>
      <c r="D18" s="3"/>
      <c r="E18" s="3"/>
      <c r="F18" s="3"/>
    </row>
    <row r="19" ht="24" customHeight="1" spans="1:6">
      <c r="A19" s="2"/>
      <c r="B19" s="3"/>
      <c r="C19" s="3"/>
      <c r="D19" s="3"/>
      <c r="E19" s="3"/>
      <c r="F19" s="3"/>
    </row>
    <row r="20" ht="24" customHeight="1" spans="1:6">
      <c r="A20" s="2"/>
      <c r="B20" s="3"/>
      <c r="C20" s="3"/>
      <c r="D20" s="3"/>
      <c r="E20" s="3"/>
      <c r="F20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2022-03-11T02:19:00Z</dcterms:created>
  <dcterms:modified xsi:type="dcterms:W3CDTF">2022-03-19T01:55:06Z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109DABA172DC487080B4A0AAB7FB3315</vt:lpwstr>
  </property>
  <property fmtid="{D5CDD505-2E9C-101B-9397-08002B2CF9AE}" pid="3" name="KSOProductBuildVer">
    <vt:lpwstr>2052-11.1.0.11365</vt:lpwstr>
  </property>
</Properties>
</file>