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99" activeTab="1"/>
  </bookViews>
  <sheets>
    <sheet name="汇总表" sheetId="5" r:id="rId1"/>
    <sheet name="土建" sheetId="18" r:id="rId2"/>
  </sheets>
  <definedNames>
    <definedName name="_xlnm.Print_Area" localSheetId="0">汇总表!$A$1:$D$9</definedName>
  </definedNames>
  <calcPr calcId="144525"/>
</workbook>
</file>

<file path=xl/sharedStrings.xml><?xml version="1.0" encoding="utf-8"?>
<sst xmlns="http://schemas.openxmlformats.org/spreadsheetml/2006/main" count="42" uniqueCount="34">
  <si>
    <t>宜阳山水文苑项目景观施工工程变更造价汇总表（单位：元）（根据2022.04.20图纸调整）</t>
  </si>
  <si>
    <t>序号</t>
  </si>
  <si>
    <t>分类项目名称</t>
  </si>
  <si>
    <t>造价（元）</t>
  </si>
  <si>
    <t>说明</t>
  </si>
  <si>
    <t>硬质景观部分</t>
  </si>
  <si>
    <t>固定总价包干，详见后附工程量清单明细</t>
  </si>
  <si>
    <t>绿植苗木部分</t>
  </si>
  <si>
    <t>固定综合单价包干，详见后附工程量清单明细</t>
  </si>
  <si>
    <t>电气部分</t>
  </si>
  <si>
    <t>给排水部分</t>
  </si>
  <si>
    <t>雾森系统部分</t>
  </si>
  <si>
    <t>/</t>
  </si>
  <si>
    <t>雨污水部分</t>
  </si>
  <si>
    <t>合计(元)</t>
  </si>
  <si>
    <t>宜阳山水文苑项目硬质景观清单及计价表</t>
  </si>
  <si>
    <t>项目名称</t>
  </si>
  <si>
    <t>项目特征描述</t>
  </si>
  <si>
    <t>计量
单位</t>
  </si>
  <si>
    <t>工程量</t>
  </si>
  <si>
    <t>金额（元）</t>
  </si>
  <si>
    <t>综合单价（元）</t>
  </si>
  <si>
    <t>合价</t>
  </si>
  <si>
    <t>备注</t>
  </si>
  <si>
    <t>主要材料品牌</t>
  </si>
  <si>
    <t>其中：主材</t>
  </si>
  <si>
    <t>南大门</t>
  </si>
  <si>
    <t>大门牌匾由4.8m*1.4m变更3.86*1.1</t>
  </si>
  <si>
    <t>牌匾</t>
  </si>
  <si>
    <t>1.山水文苑牌匾4.8m*1.4m
2.2厚不锈钢板电镀紫铜，不锈钢字体logo电镀黄铜
3.口100x5镀锌钢管，口100x5镀锌钢管，口50x4镀锌钢管
4.其他说明详见图纸设计及规范</t>
  </si>
  <si>
    <t>m2</t>
  </si>
  <si>
    <t>1.山水文苑牌匾3.86*1.1
2.1.2厚不锈钢板电镀紫铜，不锈钢字体logo电镀黄铜
3.口100x4镀锌钢管，口100x4镀锌钢管，口50x1.5镀锌钢管
4.其他说明详见图纸设计及规范</t>
  </si>
  <si>
    <t>合计</t>
  </si>
  <si>
    <t>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</si>
</sst>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0">
    <font>
      <sz val="10"/>
      <name val="Arial"/>
      <charset val="1"/>
    </font>
    <font>
      <sz val="9"/>
      <name val="Arial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"/>
    </font>
    <font>
      <sz val="12"/>
      <name val="宋体"/>
      <charset val="134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2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4">
    <xf numFmtId="0" fontId="0" fillId="0" borderId="0" xfId="0"/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0" fillId="0" borderId="1" xfId="0" applyBorder="1"/>
    <xf numFmtId="176" fontId="0" fillId="0" borderId="1" xfId="0" applyNumberFormat="1" applyBorder="1"/>
    <xf numFmtId="0" fontId="1" fillId="0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53" xfId="39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3232" xfId="51"/>
    <cellStyle name="常规 2" xfId="52"/>
    <cellStyle name="常规 3" xfId="53"/>
    <cellStyle name="常规 5" xfId="54"/>
    <cellStyle name="常规 7" xfId="55"/>
    <cellStyle name="常规_蓝湖郡调拨单统计" xfId="56"/>
  </cellStyles>
  <tableStyles count="0" defaultTableStyle="TableStyleMedium9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view="pageBreakPreview" zoomScaleNormal="100" workbookViewId="0">
      <selection activeCell="A1" sqref="A1:D1"/>
    </sheetView>
  </sheetViews>
  <sheetFormatPr defaultColWidth="10.287037037037" defaultRowHeight="15.6" outlineLevelCol="4"/>
  <cols>
    <col min="1" max="1" width="13.8611111111111" style="19" customWidth="1"/>
    <col min="2" max="2" width="29.287037037037" style="19" customWidth="1"/>
    <col min="3" max="3" width="20.8611111111111" style="20" customWidth="1"/>
    <col min="4" max="4" width="47.712962962963" style="19" customWidth="1"/>
    <col min="5" max="5" width="14.5740740740741" style="19"/>
    <col min="6" max="6" width="14.4259259259259" style="19"/>
    <col min="7" max="7" width="10.287037037037" style="19"/>
    <col min="8" max="8" width="10.712962962963" style="19"/>
    <col min="9" max="16384" width="10.287037037037" style="19"/>
  </cols>
  <sheetData>
    <row r="1" ht="81" customHeight="1" spans="1:4">
      <c r="A1" s="21" t="s">
        <v>0</v>
      </c>
      <c r="B1" s="21"/>
      <c r="C1" s="22"/>
      <c r="D1" s="21"/>
    </row>
    <row r="2" ht="57" customHeight="1" spans="1:5">
      <c r="A2" s="23" t="s">
        <v>1</v>
      </c>
      <c r="B2" s="23" t="s">
        <v>2</v>
      </c>
      <c r="C2" s="24" t="s">
        <v>3</v>
      </c>
      <c r="D2" s="23" t="s">
        <v>4</v>
      </c>
      <c r="E2" s="25"/>
    </row>
    <row r="3" ht="54" customHeight="1" spans="1:4">
      <c r="A3" s="26">
        <v>1</v>
      </c>
      <c r="B3" s="27" t="s">
        <v>5</v>
      </c>
      <c r="C3" s="28">
        <f>土建!H8</f>
        <v>-27254.2</v>
      </c>
      <c r="D3" s="26" t="s">
        <v>6</v>
      </c>
    </row>
    <row r="4" ht="54" customHeight="1" spans="1:5">
      <c r="A4" s="26">
        <v>2</v>
      </c>
      <c r="B4" s="27" t="s">
        <v>7</v>
      </c>
      <c r="C4" s="28" t="e">
        <f>#REF!+#REF!+#REF!</f>
        <v>#REF!</v>
      </c>
      <c r="D4" s="26" t="s">
        <v>8</v>
      </c>
      <c r="E4" s="29"/>
    </row>
    <row r="5" ht="54" customHeight="1" spans="1:5">
      <c r="A5" s="26">
        <v>3</v>
      </c>
      <c r="B5" s="30" t="s">
        <v>9</v>
      </c>
      <c r="C5" s="31" t="e">
        <f>#REF!</f>
        <v>#REF!</v>
      </c>
      <c r="D5" s="26" t="s">
        <v>6</v>
      </c>
      <c r="E5" s="29"/>
    </row>
    <row r="6" ht="54" customHeight="1" spans="1:5">
      <c r="A6" s="26">
        <v>4</v>
      </c>
      <c r="B6" s="30" t="s">
        <v>10</v>
      </c>
      <c r="C6" s="31" t="e">
        <f>#REF!</f>
        <v>#REF!</v>
      </c>
      <c r="D6" s="26" t="s">
        <v>6</v>
      </c>
      <c r="E6" s="29"/>
    </row>
    <row r="7" ht="54" customHeight="1" spans="1:5">
      <c r="A7" s="26">
        <v>5</v>
      </c>
      <c r="B7" s="30" t="s">
        <v>11</v>
      </c>
      <c r="C7" s="31" t="s">
        <v>12</v>
      </c>
      <c r="D7" s="26" t="s">
        <v>6</v>
      </c>
      <c r="E7" s="29"/>
    </row>
    <row r="8" ht="54" customHeight="1" spans="1:5">
      <c r="A8" s="26">
        <v>6</v>
      </c>
      <c r="B8" s="30" t="s">
        <v>13</v>
      </c>
      <c r="C8" s="31" t="s">
        <v>12</v>
      </c>
      <c r="D8" s="26" t="s">
        <v>6</v>
      </c>
      <c r="E8" s="29"/>
    </row>
    <row r="9" ht="57" customHeight="1" spans="1:5">
      <c r="A9" s="32" t="s">
        <v>14</v>
      </c>
      <c r="B9" s="33"/>
      <c r="C9" s="31" t="e">
        <f>SUM(C3:C8)</f>
        <v>#REF!</v>
      </c>
      <c r="D9" s="26"/>
      <c r="E9" s="25"/>
    </row>
  </sheetData>
  <sheetProtection selectLockedCells="1"/>
  <mergeCells count="2">
    <mergeCell ref="A1:D1"/>
    <mergeCell ref="A9:B9"/>
  </mergeCells>
  <pageMargins left="0.75" right="0.75" top="1" bottom="1" header="0.5" footer="0.5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I13" sqref="I13"/>
    </sheetView>
  </sheetViews>
  <sheetFormatPr defaultColWidth="8.88888888888889" defaultRowHeight="13.2" outlineLevelRow="7"/>
  <cols>
    <col min="2" max="2" width="19.1111111111111" customWidth="1"/>
    <col min="3" max="3" width="38.7777777777778" customWidth="1"/>
    <col min="5" max="5" width="9.44444444444444"/>
    <col min="6" max="6" width="10.7777777777778"/>
    <col min="7" max="7" width="9.66666666666667"/>
    <col min="8" max="8" width="12.8888888888889"/>
  </cols>
  <sheetData>
    <row r="1" s="1" customFormat="1" ht="30" customHeight="1" spans="1:10">
      <c r="A1" s="3" t="s">
        <v>15</v>
      </c>
      <c r="B1" s="3"/>
      <c r="C1" s="3"/>
      <c r="D1" s="3"/>
      <c r="E1" s="3"/>
      <c r="F1" s="4"/>
      <c r="G1" s="4"/>
      <c r="H1" s="5"/>
      <c r="I1" s="4"/>
      <c r="J1" s="4"/>
    </row>
    <row r="2" s="2" customFormat="1" ht="18" customHeight="1" spans="1:10">
      <c r="A2" s="6" t="s">
        <v>1</v>
      </c>
      <c r="B2" s="6" t="s">
        <v>16</v>
      </c>
      <c r="C2" s="6" t="s">
        <v>17</v>
      </c>
      <c r="D2" s="6" t="s">
        <v>18</v>
      </c>
      <c r="E2" s="6" t="s">
        <v>19</v>
      </c>
      <c r="F2" s="7" t="s">
        <v>20</v>
      </c>
      <c r="G2" s="7"/>
      <c r="H2" s="8"/>
      <c r="I2" s="7"/>
      <c r="J2" s="7"/>
    </row>
    <row r="3" s="2" customFormat="1" ht="18" customHeight="1" spans="1:10">
      <c r="A3" s="6"/>
      <c r="B3" s="6"/>
      <c r="C3" s="6"/>
      <c r="D3" s="6"/>
      <c r="E3" s="6"/>
      <c r="F3" s="7" t="s">
        <v>21</v>
      </c>
      <c r="G3" s="7"/>
      <c r="H3" s="8" t="s">
        <v>22</v>
      </c>
      <c r="I3" s="7" t="s">
        <v>23</v>
      </c>
      <c r="J3" s="7" t="s">
        <v>24</v>
      </c>
    </row>
    <row r="4" s="2" customFormat="1" ht="18.95" customHeight="1" spans="1:10">
      <c r="A4" s="6"/>
      <c r="B4" s="6"/>
      <c r="C4" s="6"/>
      <c r="D4" s="6"/>
      <c r="E4" s="6"/>
      <c r="F4" s="7"/>
      <c r="G4" s="7" t="s">
        <v>25</v>
      </c>
      <c r="H4" s="8"/>
      <c r="I4" s="7"/>
      <c r="J4" s="7"/>
    </row>
    <row r="5" s="1" customFormat="1" ht="44.1" customHeight="1" outlineLevel="2" spans="1:10">
      <c r="A5" s="6">
        <v>1</v>
      </c>
      <c r="B5" s="9" t="s">
        <v>26</v>
      </c>
      <c r="C5" s="9" t="s">
        <v>27</v>
      </c>
      <c r="D5" s="10"/>
      <c r="E5" s="11"/>
      <c r="F5" s="12"/>
      <c r="G5" s="13"/>
      <c r="H5" s="14"/>
      <c r="I5" s="7"/>
      <c r="J5" s="18"/>
    </row>
    <row r="6" s="1" customFormat="1" ht="75.95" customHeight="1" outlineLevel="2" spans="1:12">
      <c r="A6" s="6"/>
      <c r="B6" s="9" t="s">
        <v>28</v>
      </c>
      <c r="C6" s="9" t="s">
        <v>29</v>
      </c>
      <c r="D6" s="6" t="s">
        <v>30</v>
      </c>
      <c r="E6" s="11">
        <v>-6.72</v>
      </c>
      <c r="F6" s="12">
        <v>9300</v>
      </c>
      <c r="G6" s="12"/>
      <c r="H6" s="14">
        <f>E6*F6</f>
        <v>-62496</v>
      </c>
      <c r="I6" s="18"/>
      <c r="J6" s="18"/>
      <c r="L6" s="2"/>
    </row>
    <row r="7" s="1" customFormat="1" ht="75.95" customHeight="1" outlineLevel="2" spans="1:12">
      <c r="A7" s="6"/>
      <c r="B7" s="9" t="s">
        <v>28</v>
      </c>
      <c r="C7" s="9" t="s">
        <v>31</v>
      </c>
      <c r="D7" s="6" t="s">
        <v>30</v>
      </c>
      <c r="E7" s="11">
        <v>4.246</v>
      </c>
      <c r="F7" s="12">
        <v>8300</v>
      </c>
      <c r="G7" s="12"/>
      <c r="H7" s="14">
        <f>E7*F7</f>
        <v>35241.8</v>
      </c>
      <c r="I7" s="18"/>
      <c r="J7" s="18"/>
      <c r="L7" s="2"/>
    </row>
    <row r="8" ht="32" customHeight="1" spans="1:10">
      <c r="A8" s="15" t="s">
        <v>32</v>
      </c>
      <c r="B8" s="15"/>
      <c r="C8" s="16"/>
      <c r="D8" s="10" t="s">
        <v>33</v>
      </c>
      <c r="E8" s="16"/>
      <c r="F8" s="16"/>
      <c r="G8" s="16"/>
      <c r="H8" s="17">
        <f>SUM(H5:H7)</f>
        <v>-27254.2</v>
      </c>
      <c r="I8" s="16"/>
      <c r="J8" s="16"/>
    </row>
  </sheetData>
  <mergeCells count="11">
    <mergeCell ref="A1:J1"/>
    <mergeCell ref="F2:J2"/>
    <mergeCell ref="F3:G3"/>
    <mergeCell ref="A2:A4"/>
    <mergeCell ref="B2:B4"/>
    <mergeCell ref="C2:C4"/>
    <mergeCell ref="D2:D4"/>
    <mergeCell ref="E2:E4"/>
    <mergeCell ref="H3:H4"/>
    <mergeCell ref="I3:I4"/>
    <mergeCell ref="J3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土建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格格</cp:lastModifiedBy>
  <dcterms:created xsi:type="dcterms:W3CDTF">2020-11-19T09:45:00Z</dcterms:created>
  <dcterms:modified xsi:type="dcterms:W3CDTF">2022-04-29T05:41:44Z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5348D5507BE34722B16D27BF570D54EB</vt:lpwstr>
  </property>
</Properties>
</file>