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<sst xmlns="http://schemas.openxmlformats.org/spreadsheetml/2006/main" count="45" uniqueCount="44">
  <si>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</si>
  <si>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</si>
  <si>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</si>
  <si>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</si>
  <si>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</si>
  <si>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</si>
  <si>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</si>
  <si>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</si>
  <si>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</si>
  <si>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</si>
  <si>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</si>
  <si>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</si>
  <si>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</si>
  <si>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</si>
  <si>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</si>
  <si>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</si>
  <si>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</si>
  <si>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</si>
  <si>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</si>
  <si>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</si>
  <si>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</si>
  <si>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</si>
  <si>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</si>
  <si>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</si>
  <si>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</si>
  <si>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</si>
  <si>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</si>
  <si>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</si>
  <si>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</si>
  <si>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</si>
  <si>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</si>
  <si>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栾川山水文苑s1地块装配式12#、16#、17#、18#、19#楼造价咨询费用</t>
  </si>
  <si>
    <t>依据约谈记录</t>
  </si>
  <si>
    <t>售楼部造价咨询费用</t>
  </si>
  <si>
    <t>栾川山水文苑s1地块东西大门造价咨询费用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</si>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</sst>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8" fillId="0" borderId="0"/>
  </cellStyleXfs>
  <cellXfs count="5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0" fontId="8" fillId="4" borderId="1" xfId="11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0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6" fontId="8" fillId="0" borderId="1" xfId="11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6" fontId="10" fillId="0" borderId="0" xfId="11" applyNumberFormat="1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176" fontId="10" fillId="0" borderId="0" xfId="11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L12" sqref="L12:M12"/>
    </sheetView>
  </sheetViews>
  <sheetFormatPr defaultColWidth="9" defaultRowHeight="13.5"/>
  <cols>
    <col min="1" max="1" width="4.375" style="1" customWidth="1"/>
    <col min="2" max="2" width="20.5" style="1" customWidth="1"/>
    <col min="3" max="3" width="11" style="1" customWidth="1"/>
    <col min="4" max="4" width="6.5" style="1" customWidth="1"/>
    <col min="5" max="5" width="10.25" style="1" customWidth="1"/>
    <col min="6" max="6" width="8.875" style="3" customWidth="1"/>
    <col min="7" max="7" width="7.125" style="1" customWidth="1"/>
    <col min="8" max="8" width="9.5" style="1" customWidth="1"/>
    <col min="9" max="9" width="9.625" style="1" customWidth="1"/>
    <col min="10" max="10" width="11.125" style="1" customWidth="1"/>
    <col min="11" max="11" width="8.5" style="4" customWidth="1"/>
    <col min="12" max="12" width="8.375" style="3" customWidth="1"/>
    <col min="13" max="13" width="8.75" style="1" customWidth="1"/>
    <col min="14" max="14" width="6.5" style="1" customWidth="1"/>
    <col min="15" max="15" width="11.125" style="1" customWidth="1"/>
    <col min="16" max="16384" width="9" style="1"/>
  </cols>
  <sheetData>
    <row r="1" s="1" customFormat="1" ht="39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34"/>
      <c r="L1" s="7"/>
      <c r="M1" s="6"/>
      <c r="N1" s="6"/>
      <c r="O1" s="6"/>
    </row>
    <row r="2" s="1" customFormat="1" ht="4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35" t="s">
        <v>8</v>
      </c>
      <c r="L2" s="9"/>
      <c r="M2" s="8" t="s">
        <v>9</v>
      </c>
      <c r="N2" s="8" t="s">
        <v>10</v>
      </c>
      <c r="O2" s="8" t="s">
        <v>11</v>
      </c>
    </row>
    <row r="3" s="1" customFormat="1" ht="2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35" t="s">
        <v>17</v>
      </c>
      <c r="L3" s="9" t="s">
        <v>18</v>
      </c>
      <c r="M3" s="8"/>
      <c r="N3" s="8"/>
      <c r="O3" s="8"/>
    </row>
    <row r="4" s="1" customFormat="1" ht="60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36" t="s">
        <v>24</v>
      </c>
      <c r="J4" s="14" t="s">
        <v>25</v>
      </c>
      <c r="K4" s="37" t="s">
        <v>26</v>
      </c>
      <c r="L4" s="38" t="s">
        <v>27</v>
      </c>
      <c r="M4" s="14" t="s">
        <v>28</v>
      </c>
      <c r="N4" s="14" t="s">
        <v>29</v>
      </c>
      <c r="O4" s="39" t="s">
        <v>30</v>
      </c>
    </row>
    <row r="5" s="1" customFormat="1" ht="45" customHeight="1" spans="1:15">
      <c r="A5" s="15">
        <v>1</v>
      </c>
      <c r="B5" s="16" t="s">
        <v>31</v>
      </c>
      <c r="C5" s="16">
        <v>58966520.91</v>
      </c>
      <c r="D5" s="16"/>
      <c r="E5" s="17">
        <f>E6*0.75</f>
        <v>0.0007125</v>
      </c>
      <c r="F5" s="18"/>
      <c r="G5" s="19"/>
      <c r="H5" s="19"/>
      <c r="I5" s="40">
        <v>0.8</v>
      </c>
      <c r="J5" s="19">
        <f>C5*E5*I5</f>
        <v>33610.9169187</v>
      </c>
      <c r="K5" s="19"/>
      <c r="L5" s="41"/>
      <c r="M5" s="19"/>
      <c r="N5" s="19"/>
      <c r="O5" s="42" t="s">
        <v>32</v>
      </c>
    </row>
    <row r="6" s="1" customFormat="1" ht="30" customHeight="1" spans="1:15">
      <c r="A6" s="15">
        <v>2</v>
      </c>
      <c r="B6" s="16" t="s">
        <v>33</v>
      </c>
      <c r="C6" s="16">
        <v>6731675.69</v>
      </c>
      <c r="D6" s="16"/>
      <c r="E6" s="17">
        <v>0.00095</v>
      </c>
      <c r="F6" s="18"/>
      <c r="G6" s="19"/>
      <c r="H6" s="19"/>
      <c r="I6" s="40">
        <v>0.8</v>
      </c>
      <c r="J6" s="19">
        <f>C6*E6*I6</f>
        <v>5116.0735244</v>
      </c>
      <c r="K6" s="19"/>
      <c r="L6" s="41"/>
      <c r="M6" s="19"/>
      <c r="N6" s="19"/>
      <c r="O6" s="42"/>
    </row>
    <row r="7" s="1" customFormat="1" ht="31" customHeight="1" spans="1:15">
      <c r="A7" s="15">
        <v>3</v>
      </c>
      <c r="B7" s="16" t="s">
        <v>34</v>
      </c>
      <c r="C7" s="16">
        <v>525348.31</v>
      </c>
      <c r="D7" s="16"/>
      <c r="E7" s="17">
        <f>E6</f>
        <v>0.00095</v>
      </c>
      <c r="F7" s="18"/>
      <c r="G7" s="19"/>
      <c r="H7" s="19"/>
      <c r="I7" s="40">
        <v>0.8</v>
      </c>
      <c r="J7" s="19">
        <f>C7*E7*I7</f>
        <v>399.2647156</v>
      </c>
      <c r="K7" s="19"/>
      <c r="L7" s="41"/>
      <c r="M7" s="19"/>
      <c r="N7" s="19"/>
      <c r="O7" s="42"/>
    </row>
    <row r="8" s="2" customFormat="1" ht="30" customHeight="1" spans="1:15">
      <c r="A8" s="20">
        <v>4</v>
      </c>
      <c r="B8" s="21" t="s">
        <v>35</v>
      </c>
      <c r="C8" s="21"/>
      <c r="D8" s="21"/>
      <c r="E8" s="20"/>
      <c r="F8" s="22"/>
      <c r="G8" s="23"/>
      <c r="H8" s="23"/>
      <c r="I8" s="43"/>
      <c r="J8" s="44">
        <f>J5+J6+J7</f>
        <v>39126.2551587</v>
      </c>
      <c r="K8" s="23"/>
      <c r="L8" s="45"/>
      <c r="M8" s="44" t="s">
        <v>36</v>
      </c>
      <c r="N8" s="44" t="s">
        <v>37</v>
      </c>
      <c r="O8" s="46"/>
    </row>
    <row r="9" s="1" customFormat="1" ht="18.95" customHeight="1" spans="1:15">
      <c r="A9" s="24"/>
      <c r="B9" s="24" t="s">
        <v>38</v>
      </c>
      <c r="C9" s="24"/>
      <c r="D9" s="24"/>
      <c r="E9" s="24"/>
      <c r="F9" s="25"/>
      <c r="G9" s="26"/>
      <c r="H9" s="26"/>
      <c r="I9" s="26"/>
      <c r="J9" s="26">
        <v>39000</v>
      </c>
      <c r="K9" s="47"/>
      <c r="L9" s="48"/>
      <c r="M9" s="26"/>
      <c r="N9" s="26"/>
      <c r="O9" s="49" t="s">
        <v>39</v>
      </c>
    </row>
    <row r="10" s="1" customFormat="1" ht="24.95" customHeight="1" spans="1:15">
      <c r="A10" s="27" t="s">
        <v>40</v>
      </c>
      <c r="B10" s="28"/>
      <c r="C10" s="28"/>
      <c r="D10" s="28"/>
      <c r="E10" s="28"/>
      <c r="F10" s="29"/>
      <c r="G10" s="28"/>
      <c r="H10" s="28"/>
      <c r="I10" s="28"/>
      <c r="J10" s="28"/>
      <c r="K10" s="50"/>
      <c r="L10" s="29"/>
      <c r="M10" s="28"/>
      <c r="N10" s="28"/>
      <c r="O10" s="28"/>
    </row>
    <row r="11" s="1" customFormat="1" ht="24.95" customHeight="1" spans="1:15">
      <c r="A11" s="27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="1" customFormat="1" ht="26.25" customHeight="1" spans="1:15">
      <c r="A12" s="30"/>
      <c r="B12" s="31"/>
      <c r="C12" s="31"/>
      <c r="D12" s="31"/>
      <c r="E12" s="31"/>
      <c r="F12" s="32"/>
      <c r="G12" s="33" t="s">
        <v>42</v>
      </c>
      <c r="H12" s="33"/>
      <c r="I12" s="33"/>
      <c r="J12" s="51"/>
      <c r="K12" s="52"/>
      <c r="L12" s="53" t="s">
        <v>43</v>
      </c>
      <c r="M12" s="54"/>
      <c r="N12" s="31"/>
      <c r="O12" s="31"/>
    </row>
    <row r="13" s="1" customFormat="1" ht="28.5" customHeight="1" spans="1:15">
      <c r="A13" s="30"/>
      <c r="B13" s="31"/>
      <c r="C13" s="31"/>
      <c r="D13" s="31"/>
      <c r="E13" s="31"/>
      <c r="F13" s="32"/>
      <c r="J13" s="31"/>
      <c r="K13" s="55"/>
      <c r="L13" s="32"/>
      <c r="M13" s="31"/>
      <c r="N13" s="31"/>
      <c r="O13" s="31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802777777777778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2022-12-14T00:51:25Z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