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<sst xmlns="http://schemas.openxmlformats.org/spreadsheetml/2006/main" count="251" uniqueCount="163">
  <si>
    <t>栾川山水文苑项目s1地块标识标牌清单</t>
  </si>
  <si>
    <t>序号</t>
  </si>
  <si>
    <t>图片</t>
  </si>
  <si>
    <t>名称</t>
  </si>
  <si>
    <t>参考规格（mm）</t>
  </si>
  <si>
    <t>单位</t>
  </si>
  <si>
    <t>制作数量</t>
  </si>
  <si>
    <t>材质</t>
  </si>
  <si>
    <t>单价</t>
  </si>
  <si>
    <t>总价</t>
  </si>
  <si>
    <t>备注</t>
  </si>
  <si>
    <t>总平面图</t>
  </si>
  <si>
    <t>1635*1300</t>
  </si>
  <si>
    <t>个</t>
  </si>
  <si>
    <t>1.2mm不锈钢激光切割造型 焊接精工打磨 烤漆工艺，图文丝网印刷；含预埋件。</t>
  </si>
  <si>
    <t>访客请登记</t>
  </si>
  <si>
    <t>300*120</t>
  </si>
  <si>
    <t>1.2m不锈钢激光切割造型烤漆，图文丝网印刷</t>
  </si>
  <si>
    <t>多功能指示牌</t>
  </si>
  <si>
    <t>2600*1140</t>
  </si>
  <si>
    <t>1.2mm不锈钢激光切割造型焊接精工打磨采用汽车烤漆，圆管Φ76*3mm，烤漆，箭头：图文丝网印刷。</t>
  </si>
  <si>
    <t>户外公告栏</t>
  </si>
  <si>
    <t>2430*2100</t>
  </si>
  <si>
    <t>1.2mm不锈钢激光切割造型焊接精工打磨采用汽车烤漆，图文丝网印刷；内框：采用8mm钢化玻璃，背开门工艺；方管建议100*3mm，烤漆。</t>
  </si>
  <si>
    <t>文明公约</t>
  </si>
  <si>
    <t>1650*780</t>
  </si>
  <si>
    <t>1.2mm不锈钢激光切割造型焊接精工打磨采用汽车烤漆，内框文字：图文丝网印刷；立柱80*80*3方管烤漆。</t>
  </si>
  <si>
    <t>物业服务中心</t>
  </si>
  <si>
    <t>2000*500*60</t>
  </si>
  <si>
    <t>1.2mm不锈钢激光切割造型分层焊接精工打磨采用汽车烤漆，部分内容图文丝印或者采用UV打印方式。</t>
  </si>
  <si>
    <t>景观垃圾桶</t>
  </si>
  <si>
    <t>1070*535*950</t>
  </si>
  <si>
    <t>组</t>
  </si>
  <si>
    <t>1.2mm不锈钢激光切割造型焊接精工打磨 油漆采用汽车烤漆，垃圾桶花纹采用，3mm不锈钢雕刻，假山以及logo文字采用丝印。</t>
  </si>
  <si>
    <t>双桶为1组</t>
  </si>
  <si>
    <t>警示牌（水泵接合器、消火栓）</t>
  </si>
  <si>
    <t>400*240*30</t>
  </si>
  <si>
    <t>1.0mm不锈钢激光切割造型焊接精工打磨 油漆采用汽车烤漆，图文丝网印刷；方管30*30*2mm，烤漆</t>
  </si>
  <si>
    <t>楼栋牌</t>
  </si>
  <si>
    <t>625*1000*30</t>
  </si>
  <si>
    <t>1.0mm不锈钢激光切割造型焊接精工打磨 油漆采用汽车烤漆，logo文字以及假山采用丝网印刷或者UV打印工艺。</t>
  </si>
  <si>
    <t>停车场指示标识</t>
  </si>
  <si>
    <t>500*2000*70</t>
  </si>
  <si>
    <t>1.2mm不锈钢激光切割造型做分层焊接精工打磨 油漆采用汽车烤漆，图文丝网印刷；logo丝印，不发光。</t>
  </si>
  <si>
    <t>禁鸣限速</t>
  </si>
  <si>
    <t>65*3mm不锈钢圆管，激光切割颜色采用汽车烤漆，板面采用1.0mm不锈钢板或者采用铝板表面贴 反光膜粘贴</t>
  </si>
  <si>
    <t>转弯慢行</t>
  </si>
  <si>
    <t>1.2mm不锈钢激光切割造型烤漆，反光膜粘贴，圆管Φ60*3mm，烤漆</t>
  </si>
  <si>
    <t>草地牌</t>
  </si>
  <si>
    <t>650*730*30</t>
  </si>
  <si>
    <t>1.0mm不锈钢激光切割造型做分层焊接精工打磨 油漆采用汽车烤漆，图文丝网印刷，单面。</t>
  </si>
  <si>
    <t>520*700*30</t>
  </si>
  <si>
    <t>310*700*30</t>
  </si>
  <si>
    <t>420*600*30</t>
  </si>
  <si>
    <t>戏水牌</t>
  </si>
  <si>
    <t>450*750*30</t>
  </si>
  <si>
    <t>　1.0mm不锈钢激光切割造型做分层焊接精工打磨 油漆采用汽车烤漆，图文丝网印刷，单面。</t>
  </si>
  <si>
    <t>树铭牌</t>
  </si>
  <si>
    <t>210*145*8</t>
  </si>
  <si>
    <t>8mmPVC雕刻，汽车烤漆，图文丝网印刷</t>
  </si>
  <si>
    <t>宠物便桶</t>
  </si>
  <si>
    <t>2200*400*360</t>
  </si>
  <si>
    <t>1.0mm不锈钢激光切割造型焊接精工打磨采用汽车烤漆，图文丝网印刷；立柱方管60*60*3mm</t>
  </si>
  <si>
    <t>人字牌</t>
  </si>
  <si>
    <t>500*250*30</t>
  </si>
  <si>
    <t>1.0mm不锈钢切割焊接，汽车烤漆，文案采用：喷漆印刷或者UV打印形式。</t>
  </si>
  <si>
    <t>温馨提示</t>
  </si>
  <si>
    <t>500*290*8</t>
  </si>
  <si>
    <t>180*60*3</t>
  </si>
  <si>
    <t>3mm亚克力雕刻，汽车烤漆，图文背印</t>
  </si>
  <si>
    <t>300*135*5</t>
  </si>
  <si>
    <t>5mmPVC雕刻，汽车烤漆，图文丝网印刷</t>
  </si>
  <si>
    <t>210*175*3</t>
  </si>
  <si>
    <t>200*60*3</t>
  </si>
  <si>
    <t>电梯厅楼层牌</t>
  </si>
  <si>
    <t>240*265*8</t>
  </si>
  <si>
    <t>8mmPVC雕刻汽车烤漆，图文丝网印刷</t>
  </si>
  <si>
    <t>门牌号</t>
  </si>
  <si>
    <t>220*90*5</t>
  </si>
  <si>
    <t>5mm亚克力雕刻，文字内容背丝印，背烤漆</t>
  </si>
  <si>
    <t>电梯标识</t>
  </si>
  <si>
    <t>270*120*5</t>
  </si>
  <si>
    <t>电梯安全提示标识</t>
  </si>
  <si>
    <t>200*500*3</t>
  </si>
  <si>
    <t>3mm亚克力雕刻背烤漆，内容背丝印</t>
  </si>
  <si>
    <t>单元宣传栏</t>
  </si>
  <si>
    <t>900*800*10</t>
  </si>
  <si>
    <t>10mmPVC雕刻，汽车烤漆，logo文字边框丝印；5mm亚克力插槽（A4）</t>
  </si>
  <si>
    <t>乘梯须知</t>
  </si>
  <si>
    <t>200*310*8</t>
  </si>
  <si>
    <t>消防步梯楼层牌(13层楼栋楼梯间)</t>
  </si>
  <si>
    <t>240*265</t>
  </si>
  <si>
    <t>8mmPVC雕刻烤漆，图文丝网印刷</t>
  </si>
  <si>
    <t>消火栓使用方法</t>
  </si>
  <si>
    <t>300*300</t>
  </si>
  <si>
    <t>高清写真粘贴</t>
  </si>
  <si>
    <t>防火门</t>
  </si>
  <si>
    <t>240*100</t>
  </si>
  <si>
    <t>5mm亚克力雕刻，图文背印、汽车烤漆</t>
  </si>
  <si>
    <t>水暖井</t>
  </si>
  <si>
    <t>250*100*5</t>
  </si>
  <si>
    <t>强弱电井</t>
  </si>
  <si>
    <t>单元大堂管家介绍</t>
  </si>
  <si>
    <t>594*420</t>
  </si>
  <si>
    <t>5mm亚克力，背印，亚克力插槽60*90</t>
  </si>
  <si>
    <t>紧急按钮</t>
  </si>
  <si>
    <t>220*70</t>
  </si>
  <si>
    <t>2+2亚克力板</t>
  </si>
  <si>
    <t>消防设备巡检卡</t>
  </si>
  <si>
    <t>170*150*5</t>
  </si>
  <si>
    <t>5mm亚克力雕刻背烤漆，图文背丝网印刷；3mm亚克力插槽（135*95mm）</t>
  </si>
  <si>
    <t>保洁责任栏</t>
  </si>
  <si>
    <t>240*370</t>
  </si>
  <si>
    <t>10mmPVC喷漆丝印，粘贴3mm亚克力插槽</t>
  </si>
  <si>
    <t>电梯尺寸说明牌</t>
  </si>
  <si>
    <t>170*150</t>
  </si>
  <si>
    <t>3mm亚克力雕刻，uv背打印</t>
  </si>
  <si>
    <t>末端试水</t>
  </si>
  <si>
    <t>200*80</t>
  </si>
  <si>
    <t>高压配电室</t>
  </si>
  <si>
    <t>250*100</t>
  </si>
  <si>
    <t>3mm亚克力雕刻，图文背印、汽车烤漆</t>
  </si>
  <si>
    <t>热交换站</t>
  </si>
  <si>
    <t>消防控制室</t>
  </si>
  <si>
    <t>低压配电室</t>
  </si>
  <si>
    <t>消防泵房</t>
  </si>
  <si>
    <t>低压配电间</t>
  </si>
  <si>
    <t>风机房（组）</t>
  </si>
  <si>
    <t>警示牌</t>
  </si>
  <si>
    <t>150*70</t>
  </si>
  <si>
    <t>设备标识牌</t>
  </si>
  <si>
    <t>5mm亚克力雕刻，汽车背烤漆，文字边框背丝刷，3mm亚克力插槽（135*95mm）</t>
  </si>
  <si>
    <t>管道阀门标识</t>
  </si>
  <si>
    <t>170*130</t>
  </si>
  <si>
    <t>天台重地</t>
  </si>
  <si>
    <t>220*160</t>
  </si>
  <si>
    <t>8mmPVC雕刻烤漆，丝印</t>
  </si>
  <si>
    <t>单元门腰线</t>
  </si>
  <si>
    <t>1000*135</t>
  </si>
  <si>
    <t>　玻璃磨砂贴户外uv打印</t>
  </si>
  <si>
    <t>监控重地，闲人免进</t>
  </si>
  <si>
    <t>5mm亚克力雕刻背烤漆，内容uv打印</t>
  </si>
  <si>
    <t>入园须知</t>
  </si>
  <si>
    <t>600*400</t>
  </si>
  <si>
    <t>8mmPVC雕刻烤漆，内容uv打印</t>
  </si>
  <si>
    <t>入库须知</t>
  </si>
  <si>
    <t>900*600</t>
  </si>
  <si>
    <t>10mmPVC雕刻烤漆，内容uv打印</t>
  </si>
  <si>
    <t>文明养犬</t>
  </si>
  <si>
    <t>设备重地，闲人免进</t>
  </si>
  <si>
    <t>您已进入监控区域，请注意言行举止</t>
  </si>
  <si>
    <t>300*200</t>
  </si>
  <si>
    <t>设备房内外标识标牌</t>
  </si>
  <si>
    <t>消防逃生线路指示牌（洋房首层1个、小高每层一个）</t>
  </si>
  <si>
    <t>500*300</t>
  </si>
  <si>
    <t>5mm亚克力雕刻背背打印，内容uv打印</t>
  </si>
  <si>
    <t>游乐设施说明</t>
  </si>
  <si>
    <t>便民柜</t>
  </si>
  <si>
    <t>1100*1900*400</t>
  </si>
  <si>
    <t>套</t>
  </si>
  <si>
    <t>材质：采用1.2不锈激光焊接焊接 精工打磨，正面采用0.5钢化玻璃，文案丝印或者打印。</t>
  </si>
  <si>
    <t>合计</t>
  </si>
  <si>
    <t>大写：壹拾陆万玖仟圆整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</si>
</sst>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0.5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31" fontId="0" fillId="0" borderId="0" xfId="0" applyNumberForma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</xdr:col>
      <xdr:colOff>19050</xdr:colOff>
      <xdr:row>35</xdr:row>
      <xdr:rowOff>29210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3375" y="295402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</xdr:colOff>
      <xdr:row>38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3375" y="323723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10160</xdr:rowOff>
    </xdr:from>
    <xdr:to>
      <xdr:col>1</xdr:col>
      <xdr:colOff>1315085</xdr:colOff>
      <xdr:row>4</xdr:row>
      <xdr:rowOff>821055</xdr:rowOff>
    </xdr:to>
    <xdr:pic>
      <xdr:nvPicPr>
        <xdr:cNvPr id="6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9575" y="1991360"/>
          <a:ext cx="12388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5</xdr:row>
      <xdr:rowOff>93980</xdr:rowOff>
    </xdr:from>
    <xdr:to>
      <xdr:col>1</xdr:col>
      <xdr:colOff>1304290</xdr:colOff>
      <xdr:row>5</xdr:row>
      <xdr:rowOff>894715</xdr:rowOff>
    </xdr:to>
    <xdr:pic>
      <xdr:nvPicPr>
        <xdr:cNvPr id="67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8775" y="2951480"/>
          <a:ext cx="127889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666750</xdr:colOff>
      <xdr:row>6</xdr:row>
      <xdr:rowOff>24765</xdr:rowOff>
    </xdr:from>
    <xdr:to>
      <xdr:col>1</xdr:col>
      <xdr:colOff>1351915</xdr:colOff>
      <xdr:row>6</xdr:row>
      <xdr:rowOff>961390</xdr:rowOff>
    </xdr:to>
    <xdr:pic>
      <xdr:nvPicPr>
        <xdr:cNvPr id="68" name="图片 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3375" y="3834765"/>
          <a:ext cx="135191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7</xdr:row>
      <xdr:rowOff>12065</xdr:rowOff>
    </xdr:from>
    <xdr:to>
      <xdr:col>1</xdr:col>
      <xdr:colOff>1333500</xdr:colOff>
      <xdr:row>7</xdr:row>
      <xdr:rowOff>879475</xdr:rowOff>
    </xdr:to>
    <xdr:pic>
      <xdr:nvPicPr>
        <xdr:cNvPr id="69" name="图片 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0525" y="4863465"/>
          <a:ext cx="127635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8</xdr:row>
      <xdr:rowOff>9525</xdr:rowOff>
    </xdr:from>
    <xdr:to>
      <xdr:col>1</xdr:col>
      <xdr:colOff>1132840</xdr:colOff>
      <xdr:row>8</xdr:row>
      <xdr:rowOff>1005840</xdr:rowOff>
    </xdr:to>
    <xdr:pic>
      <xdr:nvPicPr>
        <xdr:cNvPr id="70" name="图片 6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7675" y="5851525"/>
          <a:ext cx="1018540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9</xdr:row>
      <xdr:rowOff>57785</xdr:rowOff>
    </xdr:from>
    <xdr:to>
      <xdr:col>1</xdr:col>
      <xdr:colOff>1372235</xdr:colOff>
      <xdr:row>9</xdr:row>
      <xdr:rowOff>1143000</xdr:rowOff>
    </xdr:to>
    <xdr:pic>
      <xdr:nvPicPr>
        <xdr:cNvPr id="71" name="图片 7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1315" y="6966585"/>
          <a:ext cx="134429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10</xdr:row>
      <xdr:rowOff>12065</xdr:rowOff>
    </xdr:from>
    <xdr:to>
      <xdr:col>1</xdr:col>
      <xdr:colOff>1381125</xdr:colOff>
      <xdr:row>11</xdr:row>
      <xdr:rowOff>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1000" y="8152765"/>
          <a:ext cx="133350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11</xdr:row>
      <xdr:rowOff>21590</xdr:rowOff>
    </xdr:from>
    <xdr:to>
      <xdr:col>1</xdr:col>
      <xdr:colOff>1372235</xdr:colOff>
      <xdr:row>11</xdr:row>
      <xdr:rowOff>1238250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1000" y="9241790"/>
          <a:ext cx="132461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260985</xdr:colOff>
      <xdr:row>12</xdr:row>
      <xdr:rowOff>9525</xdr:rowOff>
    </xdr:from>
    <xdr:to>
      <xdr:col>1</xdr:col>
      <xdr:colOff>1019175</xdr:colOff>
      <xdr:row>12</xdr:row>
      <xdr:rowOff>1473200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4360" y="10487025"/>
          <a:ext cx="75819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48895</xdr:colOff>
      <xdr:row>13</xdr:row>
      <xdr:rowOff>44450</xdr:rowOff>
    </xdr:from>
    <xdr:to>
      <xdr:col>1</xdr:col>
      <xdr:colOff>1237615</xdr:colOff>
      <xdr:row>13</xdr:row>
      <xdr:rowOff>1116965</xdr:rowOff>
    </xdr:to>
    <xdr:pic>
      <xdr:nvPicPr>
        <xdr:cNvPr id="75" name="图片 7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2270" y="12045950"/>
          <a:ext cx="118872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428625</xdr:colOff>
      <xdr:row>13</xdr:row>
      <xdr:rowOff>1203960</xdr:rowOff>
    </xdr:from>
    <xdr:to>
      <xdr:col>1</xdr:col>
      <xdr:colOff>1295400</xdr:colOff>
      <xdr:row>14</xdr:row>
      <xdr:rowOff>1069975</xdr:rowOff>
    </xdr:to>
    <xdr:pic>
      <xdr:nvPicPr>
        <xdr:cNvPr id="76" name="图片 7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33375" y="13205460"/>
          <a:ext cx="129540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15</xdr:row>
      <xdr:rowOff>95885</xdr:rowOff>
    </xdr:from>
    <xdr:to>
      <xdr:col>1</xdr:col>
      <xdr:colOff>1310005</xdr:colOff>
      <xdr:row>16</xdr:row>
      <xdr:rowOff>401955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8945" y="14484985"/>
          <a:ext cx="119443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17</xdr:row>
      <xdr:rowOff>156210</xdr:rowOff>
    </xdr:from>
    <xdr:to>
      <xdr:col>1</xdr:col>
      <xdr:colOff>1315720</xdr:colOff>
      <xdr:row>18</xdr:row>
      <xdr:rowOff>410210</xdr:rowOff>
    </xdr:to>
    <xdr:pic>
      <xdr:nvPicPr>
        <xdr:cNvPr id="79" name="图片 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1790" y="15624810"/>
          <a:ext cx="129730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19</xdr:row>
      <xdr:rowOff>380365</xdr:rowOff>
    </xdr:from>
    <xdr:to>
      <xdr:col>1</xdr:col>
      <xdr:colOff>1323975</xdr:colOff>
      <xdr:row>19</xdr:row>
      <xdr:rowOff>803910</xdr:rowOff>
    </xdr:to>
    <xdr:pic>
      <xdr:nvPicPr>
        <xdr:cNvPr id="80" name="图片 7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8465" y="17093565"/>
          <a:ext cx="12388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20</xdr:row>
      <xdr:rowOff>208915</xdr:rowOff>
    </xdr:from>
    <xdr:to>
      <xdr:col>1</xdr:col>
      <xdr:colOff>1343025</xdr:colOff>
      <xdr:row>20</xdr:row>
      <xdr:rowOff>800735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61950" y="18141315"/>
          <a:ext cx="131445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21</xdr:row>
      <xdr:rowOff>37465</xdr:rowOff>
    </xdr:from>
    <xdr:to>
      <xdr:col>1</xdr:col>
      <xdr:colOff>1057275</xdr:colOff>
      <xdr:row>21</xdr:row>
      <xdr:rowOff>1056640</xdr:rowOff>
    </xdr:to>
    <xdr:pic>
      <xdr:nvPicPr>
        <xdr:cNvPr id="82" name="图片 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23875" y="19036665"/>
          <a:ext cx="8667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22</xdr:row>
      <xdr:rowOff>112395</xdr:rowOff>
    </xdr:from>
    <xdr:to>
      <xdr:col>1</xdr:col>
      <xdr:colOff>1315720</xdr:colOff>
      <xdr:row>22</xdr:row>
      <xdr:rowOff>1101725</xdr:rowOff>
    </xdr:to>
    <xdr:pic>
      <xdr:nvPicPr>
        <xdr:cNvPr id="83" name="图片 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61950" y="20229195"/>
          <a:ext cx="128714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23</xdr:row>
      <xdr:rowOff>88900</xdr:rowOff>
    </xdr:from>
    <xdr:to>
      <xdr:col>1</xdr:col>
      <xdr:colOff>1376680</xdr:colOff>
      <xdr:row>23</xdr:row>
      <xdr:rowOff>882015</xdr:rowOff>
    </xdr:to>
    <xdr:pic>
      <xdr:nvPicPr>
        <xdr:cNvPr id="84" name="图片 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1950" y="21437600"/>
          <a:ext cx="134810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</xdr:colOff>
      <xdr:row>24</xdr:row>
      <xdr:rowOff>34290</xdr:rowOff>
    </xdr:from>
    <xdr:to>
      <xdr:col>1</xdr:col>
      <xdr:colOff>1286510</xdr:colOff>
      <xdr:row>25</xdr:row>
      <xdr:rowOff>450850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3385" y="22386290"/>
          <a:ext cx="12065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26</xdr:row>
      <xdr:rowOff>57150</xdr:rowOff>
    </xdr:from>
    <xdr:to>
      <xdr:col>1</xdr:col>
      <xdr:colOff>1353820</xdr:colOff>
      <xdr:row>26</xdr:row>
      <xdr:rowOff>828675</xdr:rowOff>
    </xdr:to>
    <xdr:pic>
      <xdr:nvPicPr>
        <xdr:cNvPr id="86" name="图片 8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71475" y="23317200"/>
          <a:ext cx="131572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27</xdr:row>
      <xdr:rowOff>109855</xdr:rowOff>
    </xdr:from>
    <xdr:to>
      <xdr:col>1</xdr:col>
      <xdr:colOff>1334135</xdr:colOff>
      <xdr:row>27</xdr:row>
      <xdr:rowOff>864235</xdr:rowOff>
    </xdr:to>
    <xdr:pic>
      <xdr:nvPicPr>
        <xdr:cNvPr id="87" name="图片 8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61315" y="24208105"/>
          <a:ext cx="130619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28</xdr:row>
      <xdr:rowOff>57150</xdr:rowOff>
    </xdr:from>
    <xdr:to>
      <xdr:col>1</xdr:col>
      <xdr:colOff>1230630</xdr:colOff>
      <xdr:row>29</xdr:row>
      <xdr:rowOff>2540</xdr:rowOff>
    </xdr:to>
    <xdr:pic>
      <xdr:nvPicPr>
        <xdr:cNvPr id="88" name="图片 8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80365" y="25057100"/>
          <a:ext cx="118364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64770</xdr:colOff>
      <xdr:row>29</xdr:row>
      <xdr:rowOff>424180</xdr:rowOff>
    </xdr:from>
    <xdr:to>
      <xdr:col>1</xdr:col>
      <xdr:colOff>1329690</xdr:colOff>
      <xdr:row>32</xdr:row>
      <xdr:rowOff>267335</xdr:rowOff>
    </xdr:to>
    <xdr:pic>
      <xdr:nvPicPr>
        <xdr:cNvPr id="89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98145" y="26186130"/>
          <a:ext cx="1264920" cy="138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50800</xdr:colOff>
      <xdr:row>33</xdr:row>
      <xdr:rowOff>185420</xdr:rowOff>
    </xdr:from>
    <xdr:to>
      <xdr:col>1</xdr:col>
      <xdr:colOff>1220470</xdr:colOff>
      <xdr:row>34</xdr:row>
      <xdr:rowOff>533400</xdr:rowOff>
    </xdr:to>
    <xdr:pic>
      <xdr:nvPicPr>
        <xdr:cNvPr id="90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84175" y="28011120"/>
          <a:ext cx="116967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35</xdr:row>
      <xdr:rowOff>24130</xdr:rowOff>
    </xdr:from>
    <xdr:to>
      <xdr:col>1</xdr:col>
      <xdr:colOff>1200785</xdr:colOff>
      <xdr:row>35</xdr:row>
      <xdr:rowOff>876935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0525" y="29564330"/>
          <a:ext cx="114363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35</xdr:row>
      <xdr:rowOff>925830</xdr:rowOff>
    </xdr:from>
    <xdr:to>
      <xdr:col>1</xdr:col>
      <xdr:colOff>1085850</xdr:colOff>
      <xdr:row>36</xdr:row>
      <xdr:rowOff>876300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70840" y="30466030"/>
          <a:ext cx="1048385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36</xdr:row>
      <xdr:rowOff>894715</xdr:rowOff>
    </xdr:from>
    <xdr:to>
      <xdr:col>1</xdr:col>
      <xdr:colOff>1114425</xdr:colOff>
      <xdr:row>37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96240" y="31362015"/>
          <a:ext cx="105156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38</xdr:row>
      <xdr:rowOff>8890</xdr:rowOff>
    </xdr:from>
    <xdr:to>
      <xdr:col>1</xdr:col>
      <xdr:colOff>1009650</xdr:colOff>
      <xdr:row>38</xdr:row>
      <xdr:rowOff>969010</xdr:rowOff>
    </xdr:to>
    <xdr:pic>
      <xdr:nvPicPr>
        <xdr:cNvPr id="6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47040" y="32381190"/>
          <a:ext cx="89598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40</xdr:row>
      <xdr:rowOff>21590</xdr:rowOff>
    </xdr:from>
    <xdr:to>
      <xdr:col>1</xdr:col>
      <xdr:colOff>1266190</xdr:colOff>
      <xdr:row>41</xdr:row>
      <xdr:rowOff>5715</xdr:rowOff>
    </xdr:to>
    <xdr:pic>
      <xdr:nvPicPr>
        <xdr:cNvPr id="7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77190" y="34514790"/>
          <a:ext cx="122237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151130</xdr:colOff>
      <xdr:row>41</xdr:row>
      <xdr:rowOff>24765</xdr:rowOff>
    </xdr:from>
    <xdr:to>
      <xdr:col>1</xdr:col>
      <xdr:colOff>1190625</xdr:colOff>
      <xdr:row>41</xdr:row>
      <xdr:rowOff>863600</xdr:rowOff>
    </xdr:to>
    <xdr:pic>
      <xdr:nvPicPr>
        <xdr:cNvPr id="8" name="图片 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84505" y="35432365"/>
          <a:ext cx="103949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39</xdr:row>
      <xdr:rowOff>33655</xdr:rowOff>
    </xdr:from>
    <xdr:to>
      <xdr:col>1</xdr:col>
      <xdr:colOff>1343025</xdr:colOff>
      <xdr:row>39</xdr:row>
      <xdr:rowOff>1064260</xdr:rowOff>
    </xdr:to>
    <xdr:pic>
      <xdr:nvPicPr>
        <xdr:cNvPr id="11" name="图片 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67030" y="33460055"/>
          <a:ext cx="130937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44</xdr:row>
      <xdr:rowOff>29845</xdr:rowOff>
    </xdr:from>
    <xdr:to>
      <xdr:col>1</xdr:col>
      <xdr:colOff>1353185</xdr:colOff>
      <xdr:row>44</xdr:row>
      <xdr:rowOff>852170</xdr:rowOff>
    </xdr:to>
    <xdr:pic>
      <xdr:nvPicPr>
        <xdr:cNvPr id="12" name="图片 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43535" y="37837745"/>
          <a:ext cx="13430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45</xdr:row>
      <xdr:rowOff>191135</xdr:rowOff>
    </xdr:from>
    <xdr:to>
      <xdr:col>1</xdr:col>
      <xdr:colOff>1324610</xdr:colOff>
      <xdr:row>45</xdr:row>
      <xdr:rowOff>952500</xdr:rowOff>
    </xdr:to>
    <xdr:pic>
      <xdr:nvPicPr>
        <xdr:cNvPr id="13" name="图片 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99415" y="39002335"/>
          <a:ext cx="125857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</xdr:colOff>
      <xdr:row>46</xdr:row>
      <xdr:rowOff>56515</xdr:rowOff>
    </xdr:from>
    <xdr:to>
      <xdr:col>1</xdr:col>
      <xdr:colOff>1294765</xdr:colOff>
      <xdr:row>46</xdr:row>
      <xdr:rowOff>1018540</xdr:rowOff>
    </xdr:to>
    <xdr:pic>
      <xdr:nvPicPr>
        <xdr:cNvPr id="14" name="图片 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89255" y="39959915"/>
          <a:ext cx="123888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46</xdr:row>
      <xdr:rowOff>1094105</xdr:rowOff>
    </xdr:from>
    <xdr:to>
      <xdr:col>1</xdr:col>
      <xdr:colOff>1181100</xdr:colOff>
      <xdr:row>47</xdr:row>
      <xdr:rowOff>831850</xdr:rowOff>
    </xdr:to>
    <xdr:pic>
      <xdr:nvPicPr>
        <xdr:cNvPr id="15" name="图片 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52425" y="40997505"/>
          <a:ext cx="116205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48</xdr:row>
      <xdr:rowOff>92710</xdr:rowOff>
    </xdr:from>
    <xdr:to>
      <xdr:col>1</xdr:col>
      <xdr:colOff>1114425</xdr:colOff>
      <xdr:row>48</xdr:row>
      <xdr:rowOff>911225</xdr:rowOff>
    </xdr:to>
    <xdr:pic>
      <xdr:nvPicPr>
        <xdr:cNvPr id="16" name="图片 1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52450" y="41951910"/>
          <a:ext cx="89535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49</xdr:row>
      <xdr:rowOff>43815</xdr:rowOff>
    </xdr:from>
    <xdr:to>
      <xdr:col>1</xdr:col>
      <xdr:colOff>1334135</xdr:colOff>
      <xdr:row>49</xdr:row>
      <xdr:rowOff>914400</xdr:rowOff>
    </xdr:to>
    <xdr:pic>
      <xdr:nvPicPr>
        <xdr:cNvPr id="17" name="图片 1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79730" y="42893615"/>
          <a:ext cx="128778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50</xdr:row>
      <xdr:rowOff>86360</xdr:rowOff>
    </xdr:from>
    <xdr:to>
      <xdr:col>1</xdr:col>
      <xdr:colOff>1353185</xdr:colOff>
      <xdr:row>57</xdr:row>
      <xdr:rowOff>104140</xdr:rowOff>
    </xdr:to>
    <xdr:pic>
      <xdr:nvPicPr>
        <xdr:cNvPr id="18" name="图片 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7030" y="43926760"/>
          <a:ext cx="1319530" cy="362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84455</xdr:colOff>
      <xdr:row>57</xdr:row>
      <xdr:rowOff>55880</xdr:rowOff>
    </xdr:from>
    <xdr:to>
      <xdr:col>1</xdr:col>
      <xdr:colOff>1353185</xdr:colOff>
      <xdr:row>57</xdr:row>
      <xdr:rowOff>727075</xdr:rowOff>
    </xdr:to>
    <xdr:pic>
      <xdr:nvPicPr>
        <xdr:cNvPr id="19" name="图片 1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17830" y="47503080"/>
          <a:ext cx="126873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69215</xdr:colOff>
      <xdr:row>58</xdr:row>
      <xdr:rowOff>53340</xdr:rowOff>
    </xdr:from>
    <xdr:to>
      <xdr:col>1</xdr:col>
      <xdr:colOff>1256665</xdr:colOff>
      <xdr:row>58</xdr:row>
      <xdr:rowOff>755650</xdr:rowOff>
    </xdr:to>
    <xdr:pic>
      <xdr:nvPicPr>
        <xdr:cNvPr id="20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02590" y="48262540"/>
          <a:ext cx="118745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59</xdr:row>
      <xdr:rowOff>172720</xdr:rowOff>
    </xdr:from>
    <xdr:to>
      <xdr:col>1</xdr:col>
      <xdr:colOff>1299210</xdr:colOff>
      <xdr:row>59</xdr:row>
      <xdr:rowOff>825500</xdr:rowOff>
    </xdr:to>
    <xdr:pic>
      <xdr:nvPicPr>
        <xdr:cNvPr id="21" name="图片 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28625" y="49296320"/>
          <a:ext cx="1203960" cy="65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59</xdr:row>
      <xdr:rowOff>933450</xdr:rowOff>
    </xdr:from>
    <xdr:to>
      <xdr:col>1</xdr:col>
      <xdr:colOff>1352550</xdr:colOff>
      <xdr:row>60</xdr:row>
      <xdr:rowOff>746125</xdr:rowOff>
    </xdr:to>
    <xdr:pic>
      <xdr:nvPicPr>
        <xdr:cNvPr id="22" name="图片 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52425" y="50057050"/>
          <a:ext cx="13335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61</xdr:row>
      <xdr:rowOff>17780</xdr:rowOff>
    </xdr:from>
    <xdr:to>
      <xdr:col>1</xdr:col>
      <xdr:colOff>1353185</xdr:colOff>
      <xdr:row>61</xdr:row>
      <xdr:rowOff>657225</xdr:rowOff>
    </xdr:to>
    <xdr:pic>
      <xdr:nvPicPr>
        <xdr:cNvPr id="23" name="图片 2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71475" y="50855880"/>
          <a:ext cx="131508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29845</xdr:colOff>
      <xdr:row>61</xdr:row>
      <xdr:rowOff>694690</xdr:rowOff>
    </xdr:from>
    <xdr:to>
      <xdr:col>1</xdr:col>
      <xdr:colOff>1323975</xdr:colOff>
      <xdr:row>62</xdr:row>
      <xdr:rowOff>860425</xdr:rowOff>
    </xdr:to>
    <xdr:pic>
      <xdr:nvPicPr>
        <xdr:cNvPr id="24" name="图片 2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3220" y="51532790"/>
          <a:ext cx="129413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63</xdr:row>
      <xdr:rowOff>180975</xdr:rowOff>
    </xdr:from>
    <xdr:to>
      <xdr:col>1</xdr:col>
      <xdr:colOff>1247140</xdr:colOff>
      <xdr:row>63</xdr:row>
      <xdr:rowOff>961390</xdr:rowOff>
    </xdr:to>
    <xdr:pic>
      <xdr:nvPicPr>
        <xdr:cNvPr id="25" name="图片 2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81000" y="52619275"/>
          <a:ext cx="119951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64</xdr:row>
      <xdr:rowOff>662305</xdr:rowOff>
    </xdr:from>
    <xdr:to>
      <xdr:col>1</xdr:col>
      <xdr:colOff>1292225</xdr:colOff>
      <xdr:row>65</xdr:row>
      <xdr:rowOff>415290</xdr:rowOff>
    </xdr:to>
    <xdr:pic>
      <xdr:nvPicPr>
        <xdr:cNvPr id="26" name="图片 2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61950" y="54091205"/>
          <a:ext cx="126365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66</xdr:row>
      <xdr:rowOff>1068070</xdr:rowOff>
    </xdr:from>
    <xdr:to>
      <xdr:col>1</xdr:col>
      <xdr:colOff>1228725</xdr:colOff>
      <xdr:row>67</xdr:row>
      <xdr:rowOff>777875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19100" y="56363870"/>
          <a:ext cx="114300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66</xdr:row>
      <xdr:rowOff>37465</xdr:rowOff>
    </xdr:from>
    <xdr:to>
      <xdr:col>1</xdr:col>
      <xdr:colOff>1266825</xdr:colOff>
      <xdr:row>66</xdr:row>
      <xdr:rowOff>977265</xdr:rowOff>
    </xdr:to>
    <xdr:pic>
      <xdr:nvPicPr>
        <xdr:cNvPr id="28" name="图片 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61315" y="55333265"/>
          <a:ext cx="1238885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88265</xdr:colOff>
      <xdr:row>68</xdr:row>
      <xdr:rowOff>27940</xdr:rowOff>
    </xdr:from>
    <xdr:to>
      <xdr:col>1</xdr:col>
      <xdr:colOff>1247140</xdr:colOff>
      <xdr:row>68</xdr:row>
      <xdr:rowOff>1133475</xdr:rowOff>
    </xdr:to>
    <xdr:pic>
      <xdr:nvPicPr>
        <xdr:cNvPr id="29" name="图片 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1640" y="57343040"/>
          <a:ext cx="115887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68</xdr:row>
      <xdr:rowOff>1145540</xdr:rowOff>
    </xdr:from>
    <xdr:to>
      <xdr:col>1</xdr:col>
      <xdr:colOff>1333500</xdr:colOff>
      <xdr:row>69</xdr:row>
      <xdr:rowOff>889000</xdr:rowOff>
    </xdr:to>
    <xdr:pic>
      <xdr:nvPicPr>
        <xdr:cNvPr id="30" name="图片 2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60680" y="58460640"/>
          <a:ext cx="1306195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141605</xdr:colOff>
      <xdr:row>70</xdr:row>
      <xdr:rowOff>31115</xdr:rowOff>
    </xdr:from>
    <xdr:to>
      <xdr:col>1</xdr:col>
      <xdr:colOff>1227455</xdr:colOff>
      <xdr:row>70</xdr:row>
      <xdr:rowOff>730250</xdr:rowOff>
    </xdr:to>
    <xdr:pic>
      <xdr:nvPicPr>
        <xdr:cNvPr id="31" name="图片 3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4980" y="59429015"/>
          <a:ext cx="108585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1324610</xdr:colOff>
      <xdr:row>43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33375" y="36322000"/>
          <a:ext cx="132461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42</xdr:row>
      <xdr:rowOff>791210</xdr:rowOff>
    </xdr:from>
    <xdr:to>
      <xdr:col>1</xdr:col>
      <xdr:colOff>1391285</xdr:colOff>
      <xdr:row>43</xdr:row>
      <xdr:rowOff>676910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81635" y="37113210"/>
          <a:ext cx="13430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3</xdr:row>
      <xdr:rowOff>44450</xdr:rowOff>
    </xdr:from>
    <xdr:to>
      <xdr:col>1</xdr:col>
      <xdr:colOff>1267460</xdr:colOff>
      <xdr:row>3</xdr:row>
      <xdr:rowOff>708660</xdr:rowOff>
    </xdr:to>
    <xdr:pic>
      <xdr:nvPicPr>
        <xdr:cNvPr id="77" name="图片 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95300" y="1276350"/>
          <a:ext cx="11055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118745</xdr:colOff>
      <xdr:row>71</xdr:row>
      <xdr:rowOff>29845</xdr:rowOff>
    </xdr:from>
    <xdr:to>
      <xdr:col>1</xdr:col>
      <xdr:colOff>1096645</xdr:colOff>
      <xdr:row>71</xdr:row>
      <xdr:rowOff>781050</xdr:rowOff>
    </xdr:to>
    <xdr:pic>
      <xdr:nvPicPr>
        <xdr:cNvPr id="2" name="图片 1" descr="c2a7d7954d649af39fb83da0988df6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52120" y="60265945"/>
          <a:ext cx="977900" cy="75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zoomScale="85" zoomScaleNormal="85" topLeftCell="A41" workbookViewId="0">
      <selection activeCell="L76" sqref="L76"/>
    </sheetView>
  </sheetViews>
  <sheetFormatPr defaultColWidth="9" defaultRowHeight="13.5"/>
  <cols>
    <col min="1" max="1" width="4.375" style="1" customWidth="1"/>
    <col min="2" max="2" width="19.25" style="1" customWidth="1"/>
    <col min="3" max="3" width="12.25" style="1" customWidth="1"/>
    <col min="4" max="4" width="9.875" style="1" customWidth="1"/>
    <col min="5" max="5" width="6.875" style="1" customWidth="1"/>
    <col min="6" max="6" width="6.25" style="1" customWidth="1"/>
    <col min="7" max="7" width="34.25" style="1" customWidth="1"/>
    <col min="8" max="8" width="10.75" style="1" customWidth="1"/>
    <col min="9" max="9" width="11.875" style="1" customWidth="1"/>
    <col min="10" max="11" width="9" style="1"/>
    <col min="12" max="12" width="12.625" style="1"/>
    <col min="13" max="16384" width="9" style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29" customHeight="1" spans="1:10">
      <c r="A3" s="3"/>
      <c r="B3" s="3"/>
      <c r="C3" s="3"/>
      <c r="D3" s="3"/>
      <c r="E3" s="3"/>
      <c r="F3" s="3"/>
      <c r="G3" s="3"/>
      <c r="H3" s="5"/>
      <c r="I3" s="3"/>
      <c r="J3" s="3"/>
    </row>
    <row r="4" ht="59" customHeight="1" spans="1:10">
      <c r="A4" s="6">
        <v>1</v>
      </c>
      <c r="B4" s="6"/>
      <c r="C4" s="6" t="s">
        <v>11</v>
      </c>
      <c r="D4" s="6" t="s">
        <v>12</v>
      </c>
      <c r="E4" s="6" t="s">
        <v>13</v>
      </c>
      <c r="F4" s="6">
        <v>2</v>
      </c>
      <c r="G4" s="6" t="s">
        <v>14</v>
      </c>
      <c r="H4" s="6">
        <v>2150</v>
      </c>
      <c r="I4" s="6">
        <f>H4*F4</f>
        <v>4300</v>
      </c>
      <c r="J4" s="12"/>
    </row>
    <row r="5" ht="69" customHeight="1" spans="1:10">
      <c r="A5" s="6">
        <v>2</v>
      </c>
      <c r="B5" s="6"/>
      <c r="C5" s="6" t="s">
        <v>15</v>
      </c>
      <c r="D5" s="6" t="s">
        <v>16</v>
      </c>
      <c r="E5" s="6" t="s">
        <v>13</v>
      </c>
      <c r="F5" s="6">
        <v>2</v>
      </c>
      <c r="G5" s="6" t="s">
        <v>17</v>
      </c>
      <c r="H5" s="6">
        <v>95</v>
      </c>
      <c r="I5" s="6">
        <f t="shared" ref="I5:I36" si="0">H5*F5</f>
        <v>190</v>
      </c>
      <c r="J5" s="12"/>
    </row>
    <row r="6" ht="75" customHeight="1" spans="1:10">
      <c r="A6" s="6">
        <v>3</v>
      </c>
      <c r="B6" s="6"/>
      <c r="C6" s="6" t="s">
        <v>18</v>
      </c>
      <c r="D6" s="6" t="s">
        <v>19</v>
      </c>
      <c r="E6" s="6" t="s">
        <v>13</v>
      </c>
      <c r="F6" s="6">
        <v>5</v>
      </c>
      <c r="G6" s="6" t="s">
        <v>20</v>
      </c>
      <c r="H6" s="6">
        <v>1000</v>
      </c>
      <c r="I6" s="6">
        <f t="shared" si="0"/>
        <v>5000</v>
      </c>
      <c r="J6" s="12"/>
    </row>
    <row r="7" ht="82" customHeight="1" spans="1:10">
      <c r="A7" s="6">
        <v>4</v>
      </c>
      <c r="B7" s="6"/>
      <c r="C7" s="6" t="s">
        <v>21</v>
      </c>
      <c r="D7" s="6" t="s">
        <v>22</v>
      </c>
      <c r="E7" s="6" t="s">
        <v>13</v>
      </c>
      <c r="F7" s="6">
        <v>3</v>
      </c>
      <c r="G7" s="6" t="s">
        <v>23</v>
      </c>
      <c r="H7" s="6">
        <v>2850</v>
      </c>
      <c r="I7" s="6">
        <f t="shared" si="0"/>
        <v>8550</v>
      </c>
      <c r="J7" s="12"/>
    </row>
    <row r="8" ht="78" customHeight="1" spans="1:10">
      <c r="A8" s="6">
        <v>5</v>
      </c>
      <c r="B8" s="6"/>
      <c r="C8" s="6" t="s">
        <v>24</v>
      </c>
      <c r="D8" s="6" t="s">
        <v>25</v>
      </c>
      <c r="E8" s="6" t="s">
        <v>13</v>
      </c>
      <c r="F8" s="6">
        <v>4</v>
      </c>
      <c r="G8" s="6" t="s">
        <v>26</v>
      </c>
      <c r="H8" s="6">
        <v>1550</v>
      </c>
      <c r="I8" s="6">
        <f t="shared" si="0"/>
        <v>6200</v>
      </c>
      <c r="J8" s="12"/>
    </row>
    <row r="9" ht="84" customHeight="1" spans="1:10">
      <c r="A9" s="6">
        <v>6</v>
      </c>
      <c r="B9" s="6"/>
      <c r="C9" s="6" t="s">
        <v>27</v>
      </c>
      <c r="D9" s="6" t="s">
        <v>28</v>
      </c>
      <c r="E9" s="6" t="s">
        <v>13</v>
      </c>
      <c r="F9" s="6">
        <v>1</v>
      </c>
      <c r="G9" s="6" t="s">
        <v>29</v>
      </c>
      <c r="H9" s="6">
        <v>1180</v>
      </c>
      <c r="I9" s="6">
        <f t="shared" si="0"/>
        <v>1180</v>
      </c>
      <c r="J9" s="12"/>
    </row>
    <row r="10" ht="97" customHeight="1" spans="1:10">
      <c r="A10" s="6">
        <v>7</v>
      </c>
      <c r="B10" s="7"/>
      <c r="C10" s="6" t="s">
        <v>30</v>
      </c>
      <c r="D10" s="6" t="s">
        <v>31</v>
      </c>
      <c r="E10" s="6" t="s">
        <v>32</v>
      </c>
      <c r="F10" s="6">
        <v>20</v>
      </c>
      <c r="G10" s="6" t="s">
        <v>33</v>
      </c>
      <c r="H10" s="6">
        <v>1150</v>
      </c>
      <c r="I10" s="6">
        <f t="shared" si="0"/>
        <v>23000</v>
      </c>
      <c r="J10" s="12" t="s">
        <v>34</v>
      </c>
    </row>
    <row r="11" ht="85" customHeight="1" spans="1:10">
      <c r="A11" s="6">
        <v>8</v>
      </c>
      <c r="B11" s="6"/>
      <c r="C11" s="6" t="s">
        <v>35</v>
      </c>
      <c r="D11" s="6" t="s">
        <v>36</v>
      </c>
      <c r="E11" s="6" t="s">
        <v>13</v>
      </c>
      <c r="F11" s="6">
        <f>10+21</f>
        <v>31</v>
      </c>
      <c r="G11" s="6" t="s">
        <v>37</v>
      </c>
      <c r="H11" s="6">
        <v>200</v>
      </c>
      <c r="I11" s="6">
        <f t="shared" si="0"/>
        <v>6200</v>
      </c>
      <c r="J11" s="12"/>
    </row>
    <row r="12" ht="99" customHeight="1" spans="1:10">
      <c r="A12" s="6">
        <v>9</v>
      </c>
      <c r="B12" s="6"/>
      <c r="C12" s="6" t="s">
        <v>38</v>
      </c>
      <c r="D12" s="6" t="s">
        <v>39</v>
      </c>
      <c r="E12" s="6" t="s">
        <v>13</v>
      </c>
      <c r="F12" s="6">
        <v>18</v>
      </c>
      <c r="G12" s="6" t="s">
        <v>40</v>
      </c>
      <c r="H12" s="6">
        <v>420</v>
      </c>
      <c r="I12" s="6">
        <f t="shared" si="0"/>
        <v>7560</v>
      </c>
      <c r="J12" s="12"/>
    </row>
    <row r="13" ht="120" customHeight="1" spans="1:10">
      <c r="A13" s="6">
        <v>10</v>
      </c>
      <c r="B13" s="6"/>
      <c r="C13" s="6" t="s">
        <v>41</v>
      </c>
      <c r="D13" s="6" t="s">
        <v>42</v>
      </c>
      <c r="E13" s="6" t="s">
        <v>13</v>
      </c>
      <c r="F13" s="6">
        <v>2</v>
      </c>
      <c r="G13" s="6" t="s">
        <v>43</v>
      </c>
      <c r="H13" s="6">
        <v>1180</v>
      </c>
      <c r="I13" s="6">
        <f t="shared" si="0"/>
        <v>2360</v>
      </c>
      <c r="J13" s="12"/>
    </row>
    <row r="14" ht="95" customHeight="1" spans="1:10">
      <c r="A14" s="6">
        <v>11</v>
      </c>
      <c r="B14" s="6"/>
      <c r="C14" s="6" t="s">
        <v>44</v>
      </c>
      <c r="D14" s="6" t="s">
        <v>42</v>
      </c>
      <c r="E14" s="6" t="s">
        <v>13</v>
      </c>
      <c r="F14" s="6">
        <v>2</v>
      </c>
      <c r="G14" s="6" t="s">
        <v>45</v>
      </c>
      <c r="H14" s="6">
        <v>850</v>
      </c>
      <c r="I14" s="6">
        <f t="shared" si="0"/>
        <v>1700</v>
      </c>
      <c r="J14" s="12"/>
    </row>
    <row r="15" ht="93" customHeight="1" spans="1:10">
      <c r="A15" s="6">
        <v>12</v>
      </c>
      <c r="B15" s="6"/>
      <c r="C15" s="6" t="s">
        <v>46</v>
      </c>
      <c r="D15" s="6" t="s">
        <v>42</v>
      </c>
      <c r="E15" s="6" t="s">
        <v>13</v>
      </c>
      <c r="F15" s="6">
        <v>2</v>
      </c>
      <c r="G15" s="6" t="s">
        <v>47</v>
      </c>
      <c r="H15" s="6">
        <v>850</v>
      </c>
      <c r="I15" s="6">
        <f t="shared" si="0"/>
        <v>1700</v>
      </c>
      <c r="J15" s="12"/>
    </row>
    <row r="16" ht="46" customHeight="1" spans="1:10">
      <c r="A16" s="6">
        <v>13</v>
      </c>
      <c r="B16" s="8"/>
      <c r="C16" s="6" t="s">
        <v>48</v>
      </c>
      <c r="D16" s="6" t="s">
        <v>49</v>
      </c>
      <c r="E16" s="6" t="s">
        <v>13</v>
      </c>
      <c r="F16" s="6">
        <v>4</v>
      </c>
      <c r="G16" s="8" t="s">
        <v>50</v>
      </c>
      <c r="H16" s="6">
        <v>220</v>
      </c>
      <c r="I16" s="6">
        <f t="shared" si="0"/>
        <v>880</v>
      </c>
      <c r="J16" s="12"/>
    </row>
    <row r="17" ht="39" customHeight="1" spans="1:10">
      <c r="A17" s="6">
        <v>14</v>
      </c>
      <c r="B17" s="9"/>
      <c r="C17" s="6"/>
      <c r="D17" s="6" t="s">
        <v>51</v>
      </c>
      <c r="E17" s="6" t="s">
        <v>13</v>
      </c>
      <c r="F17" s="6">
        <v>4</v>
      </c>
      <c r="G17" s="9"/>
      <c r="H17" s="6">
        <v>220</v>
      </c>
      <c r="I17" s="6">
        <f t="shared" si="0"/>
        <v>880</v>
      </c>
      <c r="J17" s="12"/>
    </row>
    <row r="18" ht="51" customHeight="1" spans="1:10">
      <c r="A18" s="6">
        <v>15</v>
      </c>
      <c r="B18" s="8"/>
      <c r="C18" s="6" t="s">
        <v>48</v>
      </c>
      <c r="D18" s="6" t="s">
        <v>52</v>
      </c>
      <c r="E18" s="6" t="s">
        <v>13</v>
      </c>
      <c r="F18" s="6">
        <v>4</v>
      </c>
      <c r="G18" s="8" t="s">
        <v>50</v>
      </c>
      <c r="H18" s="6">
        <v>220</v>
      </c>
      <c r="I18" s="6">
        <f t="shared" si="0"/>
        <v>880</v>
      </c>
      <c r="J18" s="12"/>
    </row>
    <row r="19" ht="47" customHeight="1" spans="1:10">
      <c r="A19" s="6">
        <v>16</v>
      </c>
      <c r="B19" s="9"/>
      <c r="C19" s="6"/>
      <c r="D19" s="6" t="s">
        <v>53</v>
      </c>
      <c r="E19" s="6" t="s">
        <v>13</v>
      </c>
      <c r="F19" s="6">
        <v>4</v>
      </c>
      <c r="G19" s="9"/>
      <c r="H19" s="6">
        <v>220</v>
      </c>
      <c r="I19" s="6">
        <f t="shared" si="0"/>
        <v>880</v>
      </c>
      <c r="J19" s="12"/>
    </row>
    <row r="20" ht="96" customHeight="1" spans="1:10">
      <c r="A20" s="6">
        <v>17</v>
      </c>
      <c r="B20" s="6"/>
      <c r="C20" s="6" t="s">
        <v>54</v>
      </c>
      <c r="D20" s="6" t="s">
        <v>55</v>
      </c>
      <c r="E20" s="6" t="s">
        <v>13</v>
      </c>
      <c r="F20" s="6">
        <v>3</v>
      </c>
      <c r="G20" s="6" t="s">
        <v>56</v>
      </c>
      <c r="H20" s="6">
        <v>220</v>
      </c>
      <c r="I20" s="6">
        <f t="shared" si="0"/>
        <v>660</v>
      </c>
      <c r="J20" s="12"/>
    </row>
    <row r="21" ht="84" customHeight="1" spans="1:10">
      <c r="A21" s="6">
        <v>18</v>
      </c>
      <c r="B21" s="6"/>
      <c r="C21" s="6" t="s">
        <v>57</v>
      </c>
      <c r="D21" s="6" t="s">
        <v>58</v>
      </c>
      <c r="E21" s="6" t="s">
        <v>13</v>
      </c>
      <c r="F21" s="6">
        <v>60</v>
      </c>
      <c r="G21" s="6" t="s">
        <v>59</v>
      </c>
      <c r="H21" s="6">
        <v>15</v>
      </c>
      <c r="I21" s="6">
        <f t="shared" si="0"/>
        <v>900</v>
      </c>
      <c r="J21" s="12"/>
    </row>
    <row r="22" ht="88" customHeight="1" spans="1:10">
      <c r="A22" s="6">
        <v>19</v>
      </c>
      <c r="B22" s="6"/>
      <c r="C22" s="6" t="s">
        <v>60</v>
      </c>
      <c r="D22" s="6" t="s">
        <v>61</v>
      </c>
      <c r="E22" s="6" t="s">
        <v>13</v>
      </c>
      <c r="F22" s="6">
        <v>4</v>
      </c>
      <c r="G22" s="6" t="s">
        <v>62</v>
      </c>
      <c r="H22" s="6">
        <v>1100</v>
      </c>
      <c r="I22" s="6">
        <f t="shared" si="0"/>
        <v>4400</v>
      </c>
      <c r="J22" s="12"/>
    </row>
    <row r="23" ht="97" customHeight="1" spans="1:10">
      <c r="A23" s="6">
        <v>20</v>
      </c>
      <c r="B23" s="6"/>
      <c r="C23" s="6" t="s">
        <v>63</v>
      </c>
      <c r="D23" s="6" t="s">
        <v>64</v>
      </c>
      <c r="E23" s="6" t="s">
        <v>13</v>
      </c>
      <c r="F23" s="6">
        <v>30</v>
      </c>
      <c r="G23" s="6" t="s">
        <v>65</v>
      </c>
      <c r="H23" s="6">
        <v>180</v>
      </c>
      <c r="I23" s="6">
        <f t="shared" si="0"/>
        <v>5400</v>
      </c>
      <c r="J23" s="12"/>
    </row>
    <row r="24" ht="79" customHeight="1" spans="1:10">
      <c r="A24" s="6">
        <v>21</v>
      </c>
      <c r="B24" s="7"/>
      <c r="C24" s="6" t="s">
        <v>66</v>
      </c>
      <c r="D24" s="6" t="s">
        <v>67</v>
      </c>
      <c r="E24" s="6" t="s">
        <v>13</v>
      </c>
      <c r="F24" s="6">
        <v>38</v>
      </c>
      <c r="G24" s="6" t="s">
        <v>59</v>
      </c>
      <c r="H24" s="6">
        <v>20</v>
      </c>
      <c r="I24" s="6">
        <f t="shared" si="0"/>
        <v>760</v>
      </c>
      <c r="J24" s="12"/>
    </row>
    <row r="25" ht="34" customHeight="1" spans="1:10">
      <c r="A25" s="6">
        <v>22</v>
      </c>
      <c r="B25" s="8"/>
      <c r="C25" s="6"/>
      <c r="D25" s="6" t="s">
        <v>68</v>
      </c>
      <c r="E25" s="6" t="s">
        <v>13</v>
      </c>
      <c r="F25" s="6">
        <v>38</v>
      </c>
      <c r="G25" s="8" t="s">
        <v>69</v>
      </c>
      <c r="H25" s="6">
        <v>7</v>
      </c>
      <c r="I25" s="6">
        <f t="shared" si="0"/>
        <v>266</v>
      </c>
      <c r="J25" s="12"/>
    </row>
    <row r="26" ht="37.5" customHeight="1" spans="1:10">
      <c r="A26" s="6">
        <v>23</v>
      </c>
      <c r="B26" s="9"/>
      <c r="C26" s="6"/>
      <c r="D26" s="6" t="s">
        <v>68</v>
      </c>
      <c r="E26" s="6" t="s">
        <v>13</v>
      </c>
      <c r="F26" s="6">
        <v>38</v>
      </c>
      <c r="G26" s="9"/>
      <c r="H26" s="6">
        <v>7</v>
      </c>
      <c r="I26" s="6">
        <f t="shared" si="0"/>
        <v>266</v>
      </c>
      <c r="J26" s="12"/>
    </row>
    <row r="27" ht="66" customHeight="1" spans="1:10">
      <c r="A27" s="6">
        <v>24</v>
      </c>
      <c r="B27" s="6"/>
      <c r="C27" s="6"/>
      <c r="D27" s="6" t="s">
        <v>70</v>
      </c>
      <c r="E27" s="6" t="s">
        <v>13</v>
      </c>
      <c r="F27" s="6">
        <v>170</v>
      </c>
      <c r="G27" s="6" t="s">
        <v>71</v>
      </c>
      <c r="H27" s="6">
        <v>7</v>
      </c>
      <c r="I27" s="6">
        <f t="shared" si="0"/>
        <v>1190</v>
      </c>
      <c r="J27" s="12"/>
    </row>
    <row r="28" ht="71" customHeight="1" spans="1:10">
      <c r="A28" s="6">
        <v>25</v>
      </c>
      <c r="B28" s="6"/>
      <c r="C28" s="6"/>
      <c r="D28" s="6" t="s">
        <v>72</v>
      </c>
      <c r="E28" s="6" t="s">
        <v>13</v>
      </c>
      <c r="F28" s="6">
        <v>38</v>
      </c>
      <c r="G28" s="8" t="s">
        <v>69</v>
      </c>
      <c r="H28" s="6">
        <v>8</v>
      </c>
      <c r="I28" s="6">
        <f t="shared" si="0"/>
        <v>304</v>
      </c>
      <c r="J28" s="12"/>
    </row>
    <row r="29" ht="60" customHeight="1" spans="1:10">
      <c r="A29" s="6">
        <v>26</v>
      </c>
      <c r="B29" s="6"/>
      <c r="C29" s="6"/>
      <c r="D29" s="6" t="s">
        <v>73</v>
      </c>
      <c r="E29" s="6" t="s">
        <v>13</v>
      </c>
      <c r="F29" s="6">
        <v>38</v>
      </c>
      <c r="G29" s="9"/>
      <c r="H29" s="6">
        <v>11</v>
      </c>
      <c r="I29" s="6">
        <f t="shared" si="0"/>
        <v>418</v>
      </c>
      <c r="J29" s="12"/>
    </row>
    <row r="30" ht="65" customHeight="1" spans="1:10">
      <c r="A30" s="6">
        <v>27</v>
      </c>
      <c r="B30" s="8"/>
      <c r="C30" s="8" t="s">
        <v>74</v>
      </c>
      <c r="D30" s="8" t="s">
        <v>75</v>
      </c>
      <c r="E30" s="8" t="s">
        <v>13</v>
      </c>
      <c r="F30" s="8">
        <v>428</v>
      </c>
      <c r="G30" s="8" t="s">
        <v>76</v>
      </c>
      <c r="H30" s="8">
        <v>18</v>
      </c>
      <c r="I30" s="6">
        <f t="shared" si="0"/>
        <v>7704</v>
      </c>
      <c r="J30" s="12"/>
    </row>
    <row r="31" ht="43" customHeight="1" spans="1:10">
      <c r="A31" s="6">
        <v>28</v>
      </c>
      <c r="B31" s="10"/>
      <c r="C31" s="10"/>
      <c r="D31" s="10"/>
      <c r="E31" s="10"/>
      <c r="F31" s="10"/>
      <c r="G31" s="10"/>
      <c r="H31" s="10"/>
      <c r="I31" s="6">
        <f t="shared" si="0"/>
        <v>0</v>
      </c>
      <c r="J31" s="12"/>
    </row>
    <row r="32" spans="1:10">
      <c r="A32" s="6">
        <v>29</v>
      </c>
      <c r="B32" s="10"/>
      <c r="C32" s="10"/>
      <c r="D32" s="10"/>
      <c r="E32" s="10"/>
      <c r="F32" s="10"/>
      <c r="G32" s="10"/>
      <c r="H32" s="10"/>
      <c r="I32" s="6">
        <f t="shared" si="0"/>
        <v>0</v>
      </c>
      <c r="J32" s="12"/>
    </row>
    <row r="33" ht="41" customHeight="1" spans="1:10">
      <c r="A33" s="6">
        <v>30</v>
      </c>
      <c r="B33" s="9"/>
      <c r="C33" s="9"/>
      <c r="D33" s="9"/>
      <c r="E33" s="9"/>
      <c r="F33" s="9"/>
      <c r="G33" s="9"/>
      <c r="H33" s="9"/>
      <c r="I33" s="6">
        <f t="shared" si="0"/>
        <v>0</v>
      </c>
      <c r="J33" s="12"/>
    </row>
    <row r="34" ht="75" customHeight="1" spans="1:10">
      <c r="A34" s="6">
        <v>31</v>
      </c>
      <c r="B34" s="10"/>
      <c r="C34" s="10" t="s">
        <v>77</v>
      </c>
      <c r="D34" s="10" t="s">
        <v>78</v>
      </c>
      <c r="E34" s="10" t="s">
        <v>13</v>
      </c>
      <c r="F34" s="10">
        <v>822</v>
      </c>
      <c r="G34" s="8" t="s">
        <v>79</v>
      </c>
      <c r="H34" s="10">
        <v>10</v>
      </c>
      <c r="I34" s="6">
        <f t="shared" si="0"/>
        <v>8220</v>
      </c>
      <c r="J34" s="12"/>
    </row>
    <row r="35" ht="60" customHeight="1" spans="1:10">
      <c r="A35" s="6">
        <v>32</v>
      </c>
      <c r="B35" s="10"/>
      <c r="C35" s="10"/>
      <c r="D35" s="10"/>
      <c r="E35" s="10"/>
      <c r="F35" s="10"/>
      <c r="G35" s="10"/>
      <c r="H35" s="9"/>
      <c r="I35" s="6">
        <f t="shared" si="0"/>
        <v>0</v>
      </c>
      <c r="J35" s="12"/>
    </row>
    <row r="36" ht="73" customHeight="1" spans="1:10">
      <c r="A36" s="6">
        <v>35</v>
      </c>
      <c r="B36" s="6"/>
      <c r="C36" s="6" t="s">
        <v>80</v>
      </c>
      <c r="D36" s="6" t="s">
        <v>81</v>
      </c>
      <c r="E36" s="6" t="s">
        <v>13</v>
      </c>
      <c r="F36" s="6">
        <v>39</v>
      </c>
      <c r="G36" s="6" t="s">
        <v>79</v>
      </c>
      <c r="H36" s="6">
        <v>15</v>
      </c>
      <c r="I36" s="6">
        <f t="shared" si="0"/>
        <v>585</v>
      </c>
      <c r="J36" s="12"/>
    </row>
    <row r="37" ht="72" customHeight="1" spans="1:10">
      <c r="A37" s="6">
        <v>36</v>
      </c>
      <c r="B37" s="6"/>
      <c r="C37" s="6" t="s">
        <v>82</v>
      </c>
      <c r="D37" s="6" t="s">
        <v>83</v>
      </c>
      <c r="E37" s="6" t="s">
        <v>13</v>
      </c>
      <c r="F37" s="6">
        <v>39</v>
      </c>
      <c r="G37" s="6" t="s">
        <v>84</v>
      </c>
      <c r="H37" s="6">
        <v>25</v>
      </c>
      <c r="I37" s="6">
        <f t="shared" ref="I37:I72" si="1">H37*F37</f>
        <v>975</v>
      </c>
      <c r="J37" s="12"/>
    </row>
    <row r="38" ht="78" customHeight="1" spans="1:10">
      <c r="A38" s="6">
        <v>37</v>
      </c>
      <c r="B38" s="6"/>
      <c r="C38" s="6" t="s">
        <v>85</v>
      </c>
      <c r="D38" s="6" t="s">
        <v>86</v>
      </c>
      <c r="E38" s="6" t="s">
        <v>13</v>
      </c>
      <c r="F38" s="6">
        <v>38</v>
      </c>
      <c r="G38" s="6" t="s">
        <v>87</v>
      </c>
      <c r="H38" s="6">
        <v>220</v>
      </c>
      <c r="I38" s="6">
        <f t="shared" si="1"/>
        <v>8360</v>
      </c>
      <c r="J38" s="12"/>
    </row>
    <row r="39" ht="83" customHeight="1" spans="1:10">
      <c r="A39" s="6">
        <v>38</v>
      </c>
      <c r="B39" s="6"/>
      <c r="C39" s="6" t="s">
        <v>88</v>
      </c>
      <c r="D39" s="6" t="s">
        <v>89</v>
      </c>
      <c r="E39" s="6" t="s">
        <v>13</v>
      </c>
      <c r="F39" s="6">
        <v>39</v>
      </c>
      <c r="G39" s="6" t="s">
        <v>76</v>
      </c>
      <c r="H39" s="6">
        <v>16</v>
      </c>
      <c r="I39" s="6">
        <f t="shared" si="1"/>
        <v>624</v>
      </c>
      <c r="J39" s="12"/>
    </row>
    <row r="40" ht="84" customHeight="1" spans="1:10">
      <c r="A40" s="6">
        <v>39</v>
      </c>
      <c r="B40" s="11"/>
      <c r="C40" s="6" t="s">
        <v>90</v>
      </c>
      <c r="D40" s="6" t="s">
        <v>91</v>
      </c>
      <c r="E40" s="6" t="s">
        <v>13</v>
      </c>
      <c r="F40" s="6">
        <v>172</v>
      </c>
      <c r="G40" s="6" t="s">
        <v>92</v>
      </c>
      <c r="H40" s="6">
        <v>20</v>
      </c>
      <c r="I40" s="6">
        <f t="shared" si="1"/>
        <v>3440</v>
      </c>
      <c r="J40" s="12"/>
    </row>
    <row r="41" ht="72" customHeight="1" spans="1:10">
      <c r="A41" s="6">
        <v>40</v>
      </c>
      <c r="B41" s="6"/>
      <c r="C41" s="6" t="s">
        <v>93</v>
      </c>
      <c r="D41" s="6" t="s">
        <v>94</v>
      </c>
      <c r="E41" s="6" t="s">
        <v>13</v>
      </c>
      <c r="F41" s="6">
        <v>472</v>
      </c>
      <c r="G41" s="6" t="s">
        <v>95</v>
      </c>
      <c r="H41" s="6">
        <v>5</v>
      </c>
      <c r="I41" s="6">
        <f t="shared" si="1"/>
        <v>2360</v>
      </c>
      <c r="J41" s="12"/>
    </row>
    <row r="42" ht="72" customHeight="1" spans="1:10">
      <c r="A42" s="6">
        <v>41</v>
      </c>
      <c r="B42" s="6"/>
      <c r="C42" s="6" t="s">
        <v>96</v>
      </c>
      <c r="D42" s="6" t="s">
        <v>97</v>
      </c>
      <c r="E42" s="6" t="s">
        <v>13</v>
      </c>
      <c r="F42" s="6">
        <v>283</v>
      </c>
      <c r="G42" s="6" t="s">
        <v>98</v>
      </c>
      <c r="H42" s="6">
        <v>11</v>
      </c>
      <c r="I42" s="6">
        <f t="shared" si="1"/>
        <v>3113</v>
      </c>
      <c r="J42" s="12"/>
    </row>
    <row r="43" ht="63" customHeight="1" spans="1:10">
      <c r="A43" s="6">
        <v>42</v>
      </c>
      <c r="B43" s="6"/>
      <c r="C43" s="6" t="s">
        <v>99</v>
      </c>
      <c r="D43" s="6" t="s">
        <v>100</v>
      </c>
      <c r="E43" s="6" t="s">
        <v>13</v>
      </c>
      <c r="F43" s="6">
        <v>443</v>
      </c>
      <c r="G43" s="6" t="s">
        <v>98</v>
      </c>
      <c r="H43" s="6">
        <v>12</v>
      </c>
      <c r="I43" s="6">
        <f t="shared" si="1"/>
        <v>5316</v>
      </c>
      <c r="J43" s="12"/>
    </row>
    <row r="44" ht="54" customHeight="1" spans="1:10">
      <c r="A44" s="6">
        <v>43</v>
      </c>
      <c r="B44" s="6"/>
      <c r="C44" s="6" t="s">
        <v>101</v>
      </c>
      <c r="D44" s="6" t="s">
        <v>100</v>
      </c>
      <c r="E44" s="6" t="s">
        <v>13</v>
      </c>
      <c r="F44" s="6">
        <f>F43</f>
        <v>443</v>
      </c>
      <c r="G44" s="6" t="s">
        <v>98</v>
      </c>
      <c r="H44" s="6">
        <v>12</v>
      </c>
      <c r="I44" s="6">
        <f t="shared" si="1"/>
        <v>5316</v>
      </c>
      <c r="J44" s="12"/>
    </row>
    <row r="45" ht="79" customHeight="1" spans="1:10">
      <c r="A45" s="6">
        <v>44</v>
      </c>
      <c r="B45" s="6"/>
      <c r="C45" s="6" t="s">
        <v>102</v>
      </c>
      <c r="D45" s="6" t="s">
        <v>103</v>
      </c>
      <c r="E45" s="6" t="s">
        <v>13</v>
      </c>
      <c r="F45" s="6">
        <v>38</v>
      </c>
      <c r="G45" s="6" t="s">
        <v>104</v>
      </c>
      <c r="H45" s="6">
        <v>175</v>
      </c>
      <c r="I45" s="6">
        <f t="shared" si="1"/>
        <v>6650</v>
      </c>
      <c r="J45" s="12"/>
    </row>
    <row r="46" ht="86" customHeight="1" spans="1:10">
      <c r="A46" s="6">
        <v>45</v>
      </c>
      <c r="B46" s="6"/>
      <c r="C46" s="6" t="s">
        <v>105</v>
      </c>
      <c r="D46" s="6" t="s">
        <v>106</v>
      </c>
      <c r="E46" s="6" t="s">
        <v>13</v>
      </c>
      <c r="F46" s="6">
        <v>39</v>
      </c>
      <c r="G46" s="6" t="s">
        <v>107</v>
      </c>
      <c r="H46" s="6">
        <v>15</v>
      </c>
      <c r="I46" s="6">
        <f t="shared" si="1"/>
        <v>585</v>
      </c>
      <c r="J46" s="12"/>
    </row>
    <row r="47" ht="87" customHeight="1" spans="1:10">
      <c r="A47" s="6">
        <v>46</v>
      </c>
      <c r="B47" s="6"/>
      <c r="C47" s="6" t="s">
        <v>108</v>
      </c>
      <c r="D47" s="6" t="s">
        <v>109</v>
      </c>
      <c r="E47" s="6" t="s">
        <v>13</v>
      </c>
      <c r="F47" s="6">
        <f>F41</f>
        <v>472</v>
      </c>
      <c r="G47" s="6" t="s">
        <v>110</v>
      </c>
      <c r="H47" s="6">
        <v>19.5</v>
      </c>
      <c r="I47" s="6">
        <f t="shared" si="1"/>
        <v>9204</v>
      </c>
      <c r="J47" s="12"/>
    </row>
    <row r="48" ht="67" customHeight="1" spans="1:10">
      <c r="A48" s="6">
        <v>47</v>
      </c>
      <c r="B48" s="6"/>
      <c r="C48" s="6" t="s">
        <v>111</v>
      </c>
      <c r="D48" s="6" t="s">
        <v>112</v>
      </c>
      <c r="E48" s="6" t="s">
        <v>13</v>
      </c>
      <c r="F48" s="6">
        <v>38</v>
      </c>
      <c r="G48" s="6" t="s">
        <v>113</v>
      </c>
      <c r="H48" s="6">
        <v>35</v>
      </c>
      <c r="I48" s="6">
        <f t="shared" si="1"/>
        <v>1330</v>
      </c>
      <c r="J48" s="12"/>
    </row>
    <row r="49" ht="78" customHeight="1" spans="1:10">
      <c r="A49" s="6">
        <v>48</v>
      </c>
      <c r="B49" s="6"/>
      <c r="C49" s="6" t="s">
        <v>114</v>
      </c>
      <c r="D49" s="6" t="s">
        <v>115</v>
      </c>
      <c r="E49" s="6" t="s">
        <v>13</v>
      </c>
      <c r="F49" s="6">
        <v>39</v>
      </c>
      <c r="G49" s="6" t="s">
        <v>116</v>
      </c>
      <c r="H49" s="6">
        <v>8</v>
      </c>
      <c r="I49" s="6">
        <f t="shared" si="1"/>
        <v>312</v>
      </c>
      <c r="J49" s="12"/>
    </row>
    <row r="50" ht="78" customHeight="1" spans="1:10">
      <c r="A50" s="6">
        <v>49</v>
      </c>
      <c r="B50" s="7"/>
      <c r="C50" s="6" t="s">
        <v>117</v>
      </c>
      <c r="D50" s="6" t="s">
        <v>118</v>
      </c>
      <c r="E50" s="6" t="s">
        <v>13</v>
      </c>
      <c r="F50" s="6">
        <v>37</v>
      </c>
      <c r="G50" s="6" t="s">
        <v>116</v>
      </c>
      <c r="H50" s="6">
        <v>7</v>
      </c>
      <c r="I50" s="6">
        <f t="shared" si="1"/>
        <v>259</v>
      </c>
      <c r="J50" s="12"/>
    </row>
    <row r="51" ht="51" customHeight="1" spans="1:10">
      <c r="A51" s="6">
        <v>50</v>
      </c>
      <c r="B51" s="8"/>
      <c r="C51" s="6" t="s">
        <v>119</v>
      </c>
      <c r="D51" s="6" t="s">
        <v>120</v>
      </c>
      <c r="E51" s="6" t="s">
        <v>13</v>
      </c>
      <c r="F51" s="6">
        <v>4</v>
      </c>
      <c r="G51" s="6" t="s">
        <v>121</v>
      </c>
      <c r="H51" s="6">
        <v>10</v>
      </c>
      <c r="I51" s="6">
        <f t="shared" si="1"/>
        <v>40</v>
      </c>
      <c r="J51" s="12"/>
    </row>
    <row r="52" ht="36" customHeight="1" spans="1:10">
      <c r="A52" s="6">
        <v>51</v>
      </c>
      <c r="B52" s="10"/>
      <c r="C52" s="6" t="s">
        <v>122</v>
      </c>
      <c r="D52" s="6"/>
      <c r="E52" s="6" t="s">
        <v>13</v>
      </c>
      <c r="F52" s="6">
        <v>2</v>
      </c>
      <c r="G52" s="6"/>
      <c r="H52" s="6">
        <v>10</v>
      </c>
      <c r="I52" s="6">
        <f t="shared" si="1"/>
        <v>20</v>
      </c>
      <c r="J52" s="12"/>
    </row>
    <row r="53" ht="38" customHeight="1" spans="1:10">
      <c r="A53" s="6">
        <v>52</v>
      </c>
      <c r="B53" s="10"/>
      <c r="C53" s="6" t="s">
        <v>123</v>
      </c>
      <c r="D53" s="6"/>
      <c r="E53" s="6" t="s">
        <v>13</v>
      </c>
      <c r="F53" s="6">
        <v>1</v>
      </c>
      <c r="G53" s="6"/>
      <c r="H53" s="6">
        <v>10</v>
      </c>
      <c r="I53" s="6">
        <f t="shared" si="1"/>
        <v>10</v>
      </c>
      <c r="J53" s="12"/>
    </row>
    <row r="54" ht="43" customHeight="1" spans="1:10">
      <c r="A54" s="6">
        <v>53</v>
      </c>
      <c r="B54" s="10"/>
      <c r="C54" s="6" t="s">
        <v>124</v>
      </c>
      <c r="D54" s="6"/>
      <c r="E54" s="6" t="s">
        <v>13</v>
      </c>
      <c r="F54" s="6">
        <v>2</v>
      </c>
      <c r="G54" s="6"/>
      <c r="H54" s="6">
        <v>10</v>
      </c>
      <c r="I54" s="6">
        <f t="shared" si="1"/>
        <v>20</v>
      </c>
      <c r="J54" s="12"/>
    </row>
    <row r="55" ht="33" customHeight="1" spans="1:10">
      <c r="A55" s="6">
        <v>54</v>
      </c>
      <c r="B55" s="10"/>
      <c r="C55" s="6" t="s">
        <v>125</v>
      </c>
      <c r="D55" s="6"/>
      <c r="E55" s="6" t="s">
        <v>13</v>
      </c>
      <c r="F55" s="6">
        <v>1</v>
      </c>
      <c r="G55" s="6"/>
      <c r="H55" s="6">
        <v>10</v>
      </c>
      <c r="I55" s="6">
        <f t="shared" si="1"/>
        <v>10</v>
      </c>
      <c r="J55" s="12"/>
    </row>
    <row r="56" ht="42" customHeight="1" spans="1:10">
      <c r="A56" s="6">
        <v>55</v>
      </c>
      <c r="B56" s="10"/>
      <c r="C56" s="6" t="s">
        <v>126</v>
      </c>
      <c r="D56" s="6"/>
      <c r="E56" s="6" t="s">
        <v>13</v>
      </c>
      <c r="F56" s="6">
        <v>14</v>
      </c>
      <c r="G56" s="6"/>
      <c r="H56" s="6">
        <v>10</v>
      </c>
      <c r="I56" s="6">
        <f t="shared" si="1"/>
        <v>140</v>
      </c>
      <c r="J56" s="12"/>
    </row>
    <row r="57" ht="41" customHeight="1" spans="1:10">
      <c r="A57" s="6">
        <v>56</v>
      </c>
      <c r="B57" s="9"/>
      <c r="C57" s="6" t="s">
        <v>127</v>
      </c>
      <c r="D57" s="6"/>
      <c r="E57" s="6" t="s">
        <v>13</v>
      </c>
      <c r="F57" s="6">
        <v>1</v>
      </c>
      <c r="G57" s="6"/>
      <c r="H57" s="6">
        <v>10</v>
      </c>
      <c r="I57" s="6">
        <f t="shared" si="1"/>
        <v>10</v>
      </c>
      <c r="J57" s="12"/>
    </row>
    <row r="58" ht="60" customHeight="1" spans="1:10">
      <c r="A58" s="6">
        <v>57</v>
      </c>
      <c r="B58" s="6"/>
      <c r="C58" s="6" t="s">
        <v>128</v>
      </c>
      <c r="D58" s="6" t="s">
        <v>129</v>
      </c>
      <c r="E58" s="6" t="s">
        <v>13</v>
      </c>
      <c r="F58" s="6">
        <v>10</v>
      </c>
      <c r="G58" s="6" t="s">
        <v>121</v>
      </c>
      <c r="H58" s="6">
        <v>7</v>
      </c>
      <c r="I58" s="6">
        <f t="shared" si="1"/>
        <v>70</v>
      </c>
      <c r="J58" s="12"/>
    </row>
    <row r="59" ht="72" customHeight="1" spans="1:10">
      <c r="A59" s="6">
        <v>58</v>
      </c>
      <c r="B59" s="6"/>
      <c r="C59" s="6" t="s">
        <v>130</v>
      </c>
      <c r="D59" s="6" t="s">
        <v>115</v>
      </c>
      <c r="E59" s="6" t="s">
        <v>13</v>
      </c>
      <c r="F59" s="6">
        <v>30</v>
      </c>
      <c r="G59" s="6" t="s">
        <v>131</v>
      </c>
      <c r="H59" s="6">
        <v>15</v>
      </c>
      <c r="I59" s="6">
        <f t="shared" si="1"/>
        <v>450</v>
      </c>
      <c r="J59" s="12"/>
    </row>
    <row r="60" ht="74" customHeight="1" spans="1:10">
      <c r="A60" s="6">
        <v>59</v>
      </c>
      <c r="B60" s="7"/>
      <c r="C60" s="6" t="s">
        <v>132</v>
      </c>
      <c r="D60" s="6" t="s">
        <v>133</v>
      </c>
      <c r="E60" s="6" t="s">
        <v>13</v>
      </c>
      <c r="F60" s="6">
        <v>50</v>
      </c>
      <c r="G60" s="6" t="s">
        <v>131</v>
      </c>
      <c r="H60" s="6">
        <v>15</v>
      </c>
      <c r="I60" s="6">
        <f t="shared" si="1"/>
        <v>750</v>
      </c>
      <c r="J60" s="12"/>
    </row>
    <row r="61" ht="61" customHeight="1" spans="1:10">
      <c r="A61" s="6">
        <v>60</v>
      </c>
      <c r="B61" s="7"/>
      <c r="C61" s="6" t="s">
        <v>134</v>
      </c>
      <c r="D61" s="6" t="s">
        <v>135</v>
      </c>
      <c r="E61" s="6" t="s">
        <v>13</v>
      </c>
      <c r="F61" s="6">
        <v>10</v>
      </c>
      <c r="G61" s="6" t="s">
        <v>136</v>
      </c>
      <c r="H61" s="6">
        <v>10</v>
      </c>
      <c r="I61" s="6">
        <f t="shared" si="1"/>
        <v>100</v>
      </c>
      <c r="J61" s="12"/>
    </row>
    <row r="62" ht="57" customHeight="1" spans="1:10">
      <c r="A62" s="6">
        <v>61</v>
      </c>
      <c r="B62" s="6"/>
      <c r="C62" s="6" t="s">
        <v>137</v>
      </c>
      <c r="D62" s="6" t="s">
        <v>138</v>
      </c>
      <c r="E62" s="6" t="s">
        <v>13</v>
      </c>
      <c r="F62" s="6">
        <v>38</v>
      </c>
      <c r="G62" s="6" t="s">
        <v>139</v>
      </c>
      <c r="H62" s="6">
        <v>15</v>
      </c>
      <c r="I62" s="6">
        <f t="shared" si="1"/>
        <v>570</v>
      </c>
      <c r="J62" s="12"/>
    </row>
    <row r="63" ht="69" customHeight="1" spans="1:10">
      <c r="A63" s="6">
        <v>62</v>
      </c>
      <c r="B63" s="6"/>
      <c r="C63" s="6" t="s">
        <v>140</v>
      </c>
      <c r="D63" s="6" t="s">
        <v>135</v>
      </c>
      <c r="E63" s="6" t="s">
        <v>13</v>
      </c>
      <c r="F63" s="6">
        <v>1</v>
      </c>
      <c r="G63" s="6" t="s">
        <v>141</v>
      </c>
      <c r="H63" s="6">
        <v>12</v>
      </c>
      <c r="I63" s="6">
        <f t="shared" si="1"/>
        <v>12</v>
      </c>
      <c r="J63" s="12"/>
    </row>
    <row r="64" ht="78" customHeight="1" spans="1:10">
      <c r="A64" s="6">
        <v>63</v>
      </c>
      <c r="B64" s="6"/>
      <c r="C64" s="6" t="s">
        <v>142</v>
      </c>
      <c r="D64" s="6" t="s">
        <v>143</v>
      </c>
      <c r="E64" s="6" t="s">
        <v>13</v>
      </c>
      <c r="F64" s="6">
        <v>2</v>
      </c>
      <c r="G64" s="6" t="s">
        <v>144</v>
      </c>
      <c r="H64" s="6">
        <v>35</v>
      </c>
      <c r="I64" s="6">
        <f t="shared" si="1"/>
        <v>70</v>
      </c>
      <c r="J64" s="12"/>
    </row>
    <row r="65" ht="83" customHeight="1" spans="1:10">
      <c r="A65" s="6">
        <v>64</v>
      </c>
      <c r="B65" s="8"/>
      <c r="C65" s="6" t="s">
        <v>145</v>
      </c>
      <c r="D65" s="6" t="s">
        <v>146</v>
      </c>
      <c r="E65" s="6" t="s">
        <v>13</v>
      </c>
      <c r="F65" s="6">
        <v>2</v>
      </c>
      <c r="G65" s="6" t="s">
        <v>147</v>
      </c>
      <c r="H65" s="6">
        <v>63</v>
      </c>
      <c r="I65" s="6">
        <f t="shared" si="1"/>
        <v>126</v>
      </c>
      <c r="J65" s="12"/>
    </row>
    <row r="66" ht="64" customHeight="1" spans="1:10">
      <c r="A66" s="6">
        <v>65</v>
      </c>
      <c r="B66" s="9"/>
      <c r="C66" s="6" t="s">
        <v>148</v>
      </c>
      <c r="D66" s="6" t="s">
        <v>146</v>
      </c>
      <c r="E66" s="6" t="s">
        <v>13</v>
      </c>
      <c r="F66" s="6">
        <v>4</v>
      </c>
      <c r="G66" s="6" t="s">
        <v>147</v>
      </c>
      <c r="H66" s="6">
        <v>63</v>
      </c>
      <c r="I66" s="6">
        <f t="shared" si="1"/>
        <v>252</v>
      </c>
      <c r="J66" s="12"/>
    </row>
    <row r="67" ht="87" customHeight="1" spans="1:10">
      <c r="A67" s="6">
        <v>66</v>
      </c>
      <c r="B67" s="6"/>
      <c r="C67" s="6" t="s">
        <v>149</v>
      </c>
      <c r="D67" s="6" t="s">
        <v>135</v>
      </c>
      <c r="E67" s="6" t="s">
        <v>13</v>
      </c>
      <c r="F67" s="6">
        <v>5</v>
      </c>
      <c r="G67" s="6" t="s">
        <v>147</v>
      </c>
      <c r="H67" s="6">
        <v>10</v>
      </c>
      <c r="I67" s="6">
        <f t="shared" si="1"/>
        <v>50</v>
      </c>
      <c r="J67" s="12"/>
    </row>
    <row r="68" ht="72" customHeight="1" spans="1:10">
      <c r="A68" s="6">
        <v>67</v>
      </c>
      <c r="B68" s="6"/>
      <c r="C68" s="6" t="s">
        <v>150</v>
      </c>
      <c r="D68" s="6" t="s">
        <v>151</v>
      </c>
      <c r="E68" s="6" t="s">
        <v>13</v>
      </c>
      <c r="F68" s="6">
        <v>10</v>
      </c>
      <c r="G68" s="6" t="s">
        <v>141</v>
      </c>
      <c r="H68" s="6">
        <v>15</v>
      </c>
      <c r="I68" s="6">
        <f t="shared" si="1"/>
        <v>150</v>
      </c>
      <c r="J68" s="12"/>
    </row>
    <row r="69" ht="92" customHeight="1" spans="1:10">
      <c r="A69" s="6">
        <v>68</v>
      </c>
      <c r="B69" s="6"/>
      <c r="C69" s="6" t="s">
        <v>152</v>
      </c>
      <c r="D69" s="6" t="s">
        <v>146</v>
      </c>
      <c r="E69" s="6" t="s">
        <v>13</v>
      </c>
      <c r="F69" s="6">
        <v>20</v>
      </c>
      <c r="G69" s="6" t="s">
        <v>141</v>
      </c>
      <c r="H69" s="6">
        <v>175</v>
      </c>
      <c r="I69" s="6">
        <f t="shared" si="1"/>
        <v>3500</v>
      </c>
      <c r="J69" s="12"/>
    </row>
    <row r="70" ht="72" customHeight="1" spans="1:10">
      <c r="A70" s="6">
        <v>69</v>
      </c>
      <c r="B70" s="6"/>
      <c r="C70" s="6" t="s">
        <v>153</v>
      </c>
      <c r="D70" s="6" t="s">
        <v>154</v>
      </c>
      <c r="E70" s="6" t="s">
        <v>13</v>
      </c>
      <c r="F70" s="6">
        <f>26+160</f>
        <v>186</v>
      </c>
      <c r="G70" s="6" t="s">
        <v>155</v>
      </c>
      <c r="H70" s="6">
        <v>40</v>
      </c>
      <c r="I70" s="6">
        <f t="shared" si="1"/>
        <v>7440</v>
      </c>
      <c r="J70" s="12"/>
    </row>
    <row r="71" ht="66" customHeight="1" spans="1:10">
      <c r="A71" s="6">
        <v>70</v>
      </c>
      <c r="B71" s="6"/>
      <c r="C71" s="6" t="s">
        <v>156</v>
      </c>
      <c r="D71" s="6" t="s">
        <v>146</v>
      </c>
      <c r="E71" s="6" t="s">
        <v>13</v>
      </c>
      <c r="F71" s="6">
        <v>2</v>
      </c>
      <c r="G71" s="6" t="s">
        <v>147</v>
      </c>
      <c r="H71" s="6">
        <v>70</v>
      </c>
      <c r="I71" s="6">
        <f t="shared" si="1"/>
        <v>140</v>
      </c>
      <c r="J71" s="12"/>
    </row>
    <row r="72" ht="66" customHeight="1" spans="1:10">
      <c r="A72" s="6">
        <v>71</v>
      </c>
      <c r="B72" s="6"/>
      <c r="C72" s="6" t="s">
        <v>157</v>
      </c>
      <c r="D72" s="6" t="s">
        <v>158</v>
      </c>
      <c r="E72" s="6" t="s">
        <v>159</v>
      </c>
      <c r="F72" s="6">
        <v>2</v>
      </c>
      <c r="G72" s="6" t="s">
        <v>160</v>
      </c>
      <c r="H72" s="6">
        <v>1846.5</v>
      </c>
      <c r="I72" s="6">
        <f t="shared" si="1"/>
        <v>3693</v>
      </c>
      <c r="J72" s="12"/>
    </row>
    <row r="73" ht="24" customHeight="1" spans="1:10">
      <c r="A73" s="6">
        <v>76</v>
      </c>
      <c r="B73" s="12" t="s">
        <v>161</v>
      </c>
      <c r="C73" s="13" t="s">
        <v>162</v>
      </c>
      <c r="D73" s="14"/>
      <c r="E73" s="14"/>
      <c r="F73" s="14"/>
      <c r="G73" s="14"/>
      <c r="H73" s="15"/>
      <c r="I73" s="12">
        <f>SUM(I4:I72)</f>
        <v>168000</v>
      </c>
      <c r="J73" s="12"/>
    </row>
    <row r="74" ht="22" customHeight="1" spans="8:10">
      <c r="H74" s="16"/>
      <c r="I74" s="16"/>
      <c r="J74" s="16"/>
    </row>
    <row r="75" ht="22" customHeight="1" spans="8:10">
      <c r="H75" s="17"/>
      <c r="I75" s="16"/>
      <c r="J75" s="16"/>
    </row>
  </sheetData>
  <mergeCells count="42">
    <mergeCell ref="A1:J1"/>
    <mergeCell ref="C73:H73"/>
    <mergeCell ref="H74:J74"/>
    <mergeCell ref="H75:J75"/>
    <mergeCell ref="A2:A3"/>
    <mergeCell ref="B2:B3"/>
    <mergeCell ref="B16:B17"/>
    <mergeCell ref="B18:B19"/>
    <mergeCell ref="B25:B26"/>
    <mergeCell ref="B30:B33"/>
    <mergeCell ref="B34:B35"/>
    <mergeCell ref="B51:B57"/>
    <mergeCell ref="B65:B66"/>
    <mergeCell ref="C2:C3"/>
    <mergeCell ref="C16:C17"/>
    <mergeCell ref="C18:C19"/>
    <mergeCell ref="C24:C29"/>
    <mergeCell ref="C30:C33"/>
    <mergeCell ref="C34:C35"/>
    <mergeCell ref="D2:D3"/>
    <mergeCell ref="D30:D33"/>
    <mergeCell ref="D34:D35"/>
    <mergeCell ref="D51:D57"/>
    <mergeCell ref="E2:E3"/>
    <mergeCell ref="E30:E33"/>
    <mergeCell ref="E34:E35"/>
    <mergeCell ref="F2:F3"/>
    <mergeCell ref="F30:F33"/>
    <mergeCell ref="F34:F35"/>
    <mergeCell ref="G2:G3"/>
    <mergeCell ref="G16:G17"/>
    <mergeCell ref="G18:G19"/>
    <mergeCell ref="G25:G26"/>
    <mergeCell ref="G28:G29"/>
    <mergeCell ref="G30:G33"/>
    <mergeCell ref="G34:G35"/>
    <mergeCell ref="G51:G57"/>
    <mergeCell ref="H2:H3"/>
    <mergeCell ref="H30:H33"/>
    <mergeCell ref="H34:H35"/>
    <mergeCell ref="I2:I3"/>
    <mergeCell ref="J2:J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4" sqref="H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admin</cp:lastModifiedBy>
  <dcterms:created xsi:type="dcterms:W3CDTF">2022-12-12T00:39:00Z</dcterms:created>
  <dcterms:modified xsi:type="dcterms:W3CDTF">2023-03-21T07:13:27Z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CB54D8735F31427F94119AE74333D704</vt:lpwstr>
  </property>
  <property fmtid="{D5CDD505-2E9C-101B-9397-08002B2CF9AE}" pid="3" name="KSOProductBuildVer">
    <vt:lpwstr>2052-11.1.0.13703</vt:lpwstr>
  </property>
</Properties>
</file>