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8" r:id="rId1"/>
    <sheet name="家具" sheetId="2" r:id="rId2"/>
    <sheet name="灯具" sheetId="9" r:id="rId3"/>
    <sheet name="雕塑、装置" sheetId="10" r:id="rId4"/>
    <sheet name="地毯、挂饰" sheetId="11" r:id="rId5"/>
    <sheet name="窗帘" sheetId="12" r:id="rId6"/>
    <sheet name="织物、饰品" sheetId="13" r:id="rId7"/>
  </sheets>
  <calcPr calcId="144525" concurrentCalc="0"/>
</workbook>
</file>

<file path=xl/sharedStrings.xml><?xml version="1.0" encoding="utf-8"?>
<sst xmlns="http://schemas.openxmlformats.org/spreadsheetml/2006/main" count="621" uniqueCount="169">
  <si>
    <r>
      <rPr>
        <sz val="16"/>
        <color rgb="FF000000"/>
        <rFont val="宋体"/>
        <charset val="134"/>
      </rPr>
      <t>洛宁</t>
    </r>
    <r>
      <rPr>
        <sz val="16"/>
        <color rgb="FF000000"/>
        <rFont val="Times New Roman"/>
        <charset val="204"/>
      </rPr>
      <t>·</t>
    </r>
    <r>
      <rPr>
        <sz val="16"/>
        <color rgb="FF000000"/>
        <rFont val="宋体"/>
        <charset val="134"/>
      </rPr>
      <t>浩德山水文苑售楼处清单汇总表</t>
    </r>
  </si>
  <si>
    <t>序号</t>
  </si>
  <si>
    <t>名称</t>
  </si>
  <si>
    <t>合计</t>
  </si>
  <si>
    <t>备注</t>
  </si>
  <si>
    <r>
      <rPr>
        <sz val="10"/>
        <rFont val="MingLiU_HKSCS"/>
        <charset val="134"/>
      </rPr>
      <t>家具</t>
    </r>
  </si>
  <si>
    <r>
      <rPr>
        <sz val="10"/>
        <rFont val="MingLiU_HKSCS"/>
        <charset val="134"/>
      </rPr>
      <t>灯具</t>
    </r>
  </si>
  <si>
    <r>
      <rPr>
        <sz val="10"/>
        <rFont val="宋体"/>
        <charset val="134"/>
      </rPr>
      <t>装</t>
    </r>
    <r>
      <rPr>
        <sz val="10"/>
        <rFont val="MingLiU_HKSCS"/>
        <charset val="134"/>
      </rPr>
      <t>置、雕塑</t>
    </r>
  </si>
  <si>
    <r>
      <rPr>
        <sz val="10"/>
        <rFont val="MingLiU_HKSCS"/>
        <charset val="134"/>
      </rPr>
      <t>地毯</t>
    </r>
    <r>
      <rPr>
        <sz val="10"/>
        <rFont val="宋体"/>
        <charset val="134"/>
      </rPr>
      <t>、挂饰</t>
    </r>
  </si>
  <si>
    <r>
      <rPr>
        <sz val="10"/>
        <rFont val="MingLiU_HKSCS"/>
        <charset val="134"/>
      </rPr>
      <t>窗帘</t>
    </r>
  </si>
  <si>
    <r>
      <rPr>
        <sz val="10"/>
        <rFont val="MingLiU_HKSCS"/>
        <charset val="134"/>
      </rPr>
      <t>织品</t>
    </r>
    <r>
      <rPr>
        <sz val="10"/>
        <rFont val="宋体"/>
        <charset val="134"/>
      </rPr>
      <t>、饰品</t>
    </r>
  </si>
  <si>
    <t>洛宁·浩德山水文苑售楼处--家具清单</t>
  </si>
  <si>
    <t>位置</t>
  </si>
  <si>
    <t>图片</t>
  </si>
  <si>
    <t>外框尺寸（mm）</t>
  </si>
  <si>
    <t>材质</t>
  </si>
  <si>
    <t>单位</t>
  </si>
  <si>
    <t>数量</t>
  </si>
  <si>
    <t>含税单价</t>
  </si>
  <si>
    <t>合价</t>
  </si>
  <si>
    <t>产地</t>
  </si>
  <si>
    <t>长</t>
  </si>
  <si>
    <t>宽</t>
  </si>
  <si>
    <t>高</t>
  </si>
  <si>
    <t>元/组（件）</t>
  </si>
  <si>
    <t>元</t>
  </si>
  <si>
    <t>一层</t>
  </si>
  <si>
    <t>接待台</t>
  </si>
  <si>
    <t>接待倚</t>
  </si>
  <si>
    <t>实木框架+布艺软包</t>
  </si>
  <si>
    <r>
      <rPr>
        <sz val="9"/>
        <rFont val="MingLiU_HKSCS"/>
        <charset val="134"/>
      </rPr>
      <t>件</t>
    </r>
  </si>
  <si>
    <t>广州</t>
  </si>
  <si>
    <r>
      <rPr>
        <sz val="9"/>
        <color rgb="FF333333"/>
        <rFont val="MingLiU_HKSCS"/>
        <charset val="134"/>
      </rPr>
      <t>深洽区</t>
    </r>
  </si>
  <si>
    <r>
      <rPr>
        <sz val="9"/>
        <rFont val="MingLiU_HKSCS"/>
        <charset val="134"/>
      </rPr>
      <t>多人沙发</t>
    </r>
  </si>
  <si>
    <r>
      <rPr>
        <sz val="9"/>
        <rFont val="MingLiU_HKSCS"/>
        <charset val="134"/>
      </rPr>
      <t>茶几</t>
    </r>
  </si>
  <si>
    <t>实木框架+金属</t>
  </si>
  <si>
    <r>
      <rPr>
        <sz val="9"/>
        <rFont val="MingLiU_HKSCS"/>
        <charset val="134"/>
      </rPr>
      <t>组</t>
    </r>
  </si>
  <si>
    <r>
      <rPr>
        <sz val="9"/>
        <rFont val="MingLiU_HKSCS"/>
        <charset val="134"/>
      </rPr>
      <t>单人沙发</t>
    </r>
  </si>
  <si>
    <r>
      <rPr>
        <sz val="9"/>
        <rFont val="MingLiU_HKSCS"/>
        <charset val="134"/>
      </rPr>
      <t>实木框架+布艺软包</t>
    </r>
  </si>
  <si>
    <t>浅洽区</t>
  </si>
  <si>
    <r>
      <rPr>
        <sz val="9"/>
        <rFont val="MingLiU_HKSCS"/>
        <charset val="134"/>
      </rPr>
      <t>洽谈桌</t>
    </r>
  </si>
  <si>
    <r>
      <rPr>
        <sz val="9"/>
        <rFont val="MingLiU_HKSCS"/>
        <charset val="134"/>
      </rPr>
      <t>直径750*750</t>
    </r>
  </si>
  <si>
    <t>石材台面+金属</t>
  </si>
  <si>
    <r>
      <rPr>
        <sz val="9"/>
        <rFont val="MingLiU_HKSCS"/>
        <charset val="134"/>
      </rPr>
      <t>洽谈椅</t>
    </r>
  </si>
  <si>
    <r>
      <rPr>
        <sz val="9"/>
        <color rgb="FF333333"/>
        <rFont val="MingLiU_HKSCS"/>
        <charset val="134"/>
      </rPr>
      <t>儿童</t>
    </r>
    <r>
      <rPr>
        <sz val="9"/>
        <color rgb="FF333333"/>
        <rFont val="宋体"/>
        <charset val="134"/>
      </rPr>
      <t>区</t>
    </r>
  </si>
  <si>
    <r>
      <rPr>
        <sz val="9"/>
        <rFont val="MingLiU_HKSCS"/>
        <charset val="134"/>
      </rPr>
      <t>墩</t>
    </r>
  </si>
  <si>
    <r>
      <rPr>
        <sz val="9"/>
        <rFont val="MingLiU_HKSCS"/>
        <charset val="134"/>
      </rPr>
      <t>直</t>
    </r>
    <r>
      <rPr>
        <sz val="9"/>
        <rFont val="宋体"/>
        <charset val="134"/>
      </rPr>
      <t>径</t>
    </r>
    <r>
      <rPr>
        <sz val="9"/>
        <rFont val="MingLiU_HKSCS"/>
        <charset val="134"/>
      </rPr>
      <t>500*450</t>
    </r>
  </si>
  <si>
    <t>实木框架</t>
  </si>
  <si>
    <r>
      <rPr>
        <sz val="9"/>
        <rFont val="宋体"/>
        <charset val="134"/>
      </rPr>
      <t>单</t>
    </r>
    <r>
      <rPr>
        <sz val="9"/>
        <rFont val="MingLiU_HKSCS"/>
        <charset val="134"/>
      </rPr>
      <t>椅</t>
    </r>
  </si>
  <si>
    <r>
      <rPr>
        <sz val="9"/>
        <color rgb="FF333333"/>
        <rFont val="MingLiU_HKSCS"/>
        <charset val="134"/>
      </rPr>
      <t>水吧</t>
    </r>
    <r>
      <rPr>
        <sz val="9"/>
        <color rgb="FF333333"/>
        <rFont val="宋体"/>
        <charset val="134"/>
      </rPr>
      <t>区</t>
    </r>
  </si>
  <si>
    <t>单人沙发</t>
  </si>
  <si>
    <r>
      <rPr>
        <sz val="9"/>
        <rFont val="MingLiU_HKSCS"/>
        <charset val="134"/>
      </rPr>
      <t>单椅</t>
    </r>
  </si>
  <si>
    <r>
      <rPr>
        <sz val="9"/>
        <color rgb="FF333333"/>
        <rFont val="MingLiU_HKSCS"/>
        <charset val="134"/>
      </rPr>
      <t>签约洽谈区</t>
    </r>
  </si>
  <si>
    <r>
      <rPr>
        <sz val="9"/>
        <rFont val="MingLiU_HKSCS"/>
        <charset val="134"/>
      </rPr>
      <t>沙发</t>
    </r>
  </si>
  <si>
    <t>实木框架+金属腿</t>
  </si>
  <si>
    <t>实木框架+皮革软包</t>
  </si>
  <si>
    <r>
      <rPr>
        <sz val="9"/>
        <rFont val="MingLiU_HKSCS"/>
        <charset val="134"/>
      </rPr>
      <t>茶台</t>
    </r>
  </si>
  <si>
    <t>实木框架+布艺软包+金属脚套</t>
  </si>
  <si>
    <r>
      <rPr>
        <sz val="9"/>
        <color rgb="FF333333"/>
        <rFont val="MingLiU_HKSCS"/>
        <charset val="134"/>
      </rPr>
      <t>主卧飘窗</t>
    </r>
  </si>
  <si>
    <r>
      <rPr>
        <sz val="9"/>
        <rFont val="MingLiU_HKSCS"/>
        <charset val="134"/>
      </rPr>
      <t>长榻</t>
    </r>
  </si>
  <si>
    <r>
      <rPr>
        <sz val="9"/>
        <color rgb="FF333333"/>
        <rFont val="MingLiU_HKSCS"/>
        <charset val="134"/>
      </rPr>
      <t>收银室</t>
    </r>
  </si>
  <si>
    <r>
      <rPr>
        <sz val="9"/>
        <rFont val="MingLiU_HKSCS"/>
        <charset val="134"/>
      </rPr>
      <t>实木框架+皮革软包</t>
    </r>
  </si>
  <si>
    <r>
      <rPr>
        <sz val="9"/>
        <color rgb="FF333333"/>
        <rFont val="MingLiU_HKSCS"/>
        <charset val="134"/>
      </rPr>
      <t>办公室</t>
    </r>
  </si>
  <si>
    <r>
      <rPr>
        <sz val="9"/>
        <rFont val="MingLiU_HKSCS"/>
        <charset val="134"/>
      </rPr>
      <t>办公桌</t>
    </r>
  </si>
  <si>
    <r>
      <rPr>
        <sz val="9"/>
        <rFont val="MingLiU_HKSCS"/>
        <charset val="134"/>
      </rPr>
      <t>实木框架</t>
    </r>
  </si>
  <si>
    <t>上海</t>
  </si>
  <si>
    <r>
      <rPr>
        <sz val="9"/>
        <rFont val="MingLiU_HKSCS"/>
        <charset val="134"/>
      </rPr>
      <t>办公椅</t>
    </r>
  </si>
  <si>
    <r>
      <rPr>
        <sz val="9"/>
        <rFont val="MingLiU_HKSCS"/>
        <charset val="134"/>
      </rPr>
      <t>综合材质</t>
    </r>
  </si>
  <si>
    <t>二层</t>
  </si>
  <si>
    <t>项目总办公室</t>
  </si>
  <si>
    <t>办公桌</t>
  </si>
  <si>
    <t>实木框架+皮革硬包+混油</t>
  </si>
  <si>
    <t>办公椅</t>
  </si>
  <si>
    <t>茶桌</t>
  </si>
  <si>
    <t>实木框架+石材腿</t>
  </si>
  <si>
    <t>单椅</t>
  </si>
  <si>
    <t>实木框架+皮革</t>
  </si>
  <si>
    <t>敞开办公室</t>
  </si>
  <si>
    <t>复核材质</t>
  </si>
  <si>
    <t>按揭室</t>
  </si>
  <si>
    <t>营销办公室</t>
  </si>
  <si>
    <t>书桌</t>
  </si>
  <si>
    <t>书椅</t>
  </si>
  <si>
    <t>沙发</t>
  </si>
  <si>
    <t>财务室</t>
  </si>
  <si>
    <t>会议室</t>
  </si>
  <si>
    <t>会议桌</t>
  </si>
  <si>
    <t>会议椅</t>
  </si>
  <si>
    <t>本清单产品相似度95%以上  质保3年</t>
  </si>
  <si>
    <t>外框尺寸</t>
  </si>
  <si>
    <t>接待大厅</t>
  </si>
  <si>
    <r>
      <rPr>
        <sz val="10"/>
        <rFont val="MingLiU_HKSCS"/>
        <charset val="134"/>
      </rPr>
      <t>吊</t>
    </r>
    <r>
      <rPr>
        <sz val="10"/>
        <rFont val="宋体"/>
        <charset val="134"/>
      </rPr>
      <t>灯</t>
    </r>
  </si>
  <si>
    <t>直径1980</t>
  </si>
  <si>
    <t>复合材质</t>
  </si>
  <si>
    <t>组</t>
  </si>
  <si>
    <t>落地灯</t>
  </si>
  <si>
    <t>常规</t>
  </si>
  <si>
    <t>金属+玻璃</t>
  </si>
  <si>
    <t>件</t>
  </si>
  <si>
    <t>沙盘区</t>
  </si>
  <si>
    <t>壁灯</t>
  </si>
  <si>
    <t>金属</t>
  </si>
  <si>
    <t>水吧区</t>
  </si>
  <si>
    <t>茶台吊灯</t>
  </si>
  <si>
    <t>直径1550</t>
  </si>
  <si>
    <t>水吧台</t>
  </si>
  <si>
    <t>台灯</t>
  </si>
  <si>
    <r>
      <rPr>
        <b/>
        <sz val="14"/>
        <rFont val="宋体"/>
        <charset val="134"/>
      </rPr>
      <t>洛宁·浩德山水文苑售楼</t>
    </r>
    <r>
      <rPr>
        <b/>
        <sz val="12"/>
        <rFont val="宋体"/>
        <charset val="134"/>
      </rPr>
      <t>处</t>
    </r>
    <r>
      <rPr>
        <b/>
        <sz val="12"/>
        <rFont val="Microsoft JhengHei"/>
        <charset val="134"/>
      </rPr>
      <t>--装置、雕塑清单</t>
    </r>
  </si>
  <si>
    <t>吊挂装置</t>
  </si>
  <si>
    <t>H1500</t>
  </si>
  <si>
    <t>综合材质</t>
  </si>
  <si>
    <t>沙盘装置</t>
  </si>
  <si>
    <t>4800*W4000</t>
  </si>
  <si>
    <r>
      <rPr>
        <sz val="10"/>
        <rFont val="MingLiU_HKSCS"/>
        <charset val="134"/>
      </rPr>
      <t>竹</t>
    </r>
    <r>
      <rPr>
        <sz val="10"/>
        <rFont val="宋体"/>
        <charset val="134"/>
      </rPr>
      <t>编</t>
    </r>
    <r>
      <rPr>
        <sz val="10"/>
        <rFont val="MingLiU_HKSCS"/>
        <charset val="134"/>
      </rPr>
      <t>+球</t>
    </r>
    <r>
      <rPr>
        <sz val="10"/>
        <rFont val="宋体"/>
        <charset val="134"/>
      </rPr>
      <t>灯</t>
    </r>
  </si>
  <si>
    <t>2850*H2650</t>
  </si>
  <si>
    <r>
      <rPr>
        <sz val="10"/>
        <rFont val="MingLiU_HKSCS"/>
        <charset val="134"/>
      </rPr>
      <t>金</t>
    </r>
    <r>
      <rPr>
        <sz val="10"/>
        <rFont val="宋体"/>
        <charset val="134"/>
      </rPr>
      <t>属</t>
    </r>
    <r>
      <rPr>
        <sz val="10"/>
        <rFont val="MingLiU_HKSCS"/>
        <charset val="134"/>
      </rPr>
      <t>字+苔</t>
    </r>
    <r>
      <rPr>
        <sz val="10"/>
        <rFont val="宋体"/>
        <charset val="134"/>
      </rPr>
      <t>藓造景</t>
    </r>
  </si>
  <si>
    <t>吊饰</t>
  </si>
  <si>
    <t>2100*W630</t>
  </si>
  <si>
    <t>洽谈区</t>
  </si>
  <si>
    <t>走廊端景</t>
  </si>
  <si>
    <t>1200*H2500</t>
  </si>
  <si>
    <t>小雕塑</t>
  </si>
  <si>
    <t>237*H775</t>
  </si>
  <si>
    <t>240*H355</t>
  </si>
  <si>
    <t>楼梯间</t>
  </si>
  <si>
    <t>造景</t>
  </si>
  <si>
    <t>3890*W1330</t>
  </si>
  <si>
    <t>树脂+黑色石子</t>
  </si>
  <si>
    <t>竹子挂饰装置</t>
  </si>
  <si>
    <t>H3900</t>
  </si>
  <si>
    <t>过道雕塑</t>
  </si>
  <si>
    <t>H1280</t>
  </si>
  <si>
    <t>洛宁·浩德山水文苑售楼处--地毯、挂饰清单</t>
  </si>
  <si>
    <t>元/件（幅）</t>
  </si>
  <si>
    <t>深洽区</t>
  </si>
  <si>
    <t>地毯</t>
  </si>
  <si>
    <t>混纺</t>
  </si>
  <si>
    <t>天津</t>
  </si>
  <si>
    <t>签约洽谈区</t>
  </si>
  <si>
    <t>装置画</t>
  </si>
  <si>
    <t>幅</t>
  </si>
  <si>
    <t>男卫</t>
  </si>
  <si>
    <t>女卫</t>
  </si>
  <si>
    <t>本清单产品相似度90%以上  质保3年</t>
  </si>
  <si>
    <r>
      <rPr>
        <b/>
        <sz val="13"/>
        <rFont val="Microsoft JhengHei"/>
        <charset val="134"/>
      </rPr>
      <t>洛宁·浩德山水文苑售楼处--窗帘清单</t>
    </r>
  </si>
  <si>
    <t>宽度
（mm）</t>
  </si>
  <si>
    <t>高度
（mm）</t>
  </si>
  <si>
    <r>
      <rPr>
        <sz val="10"/>
        <color rgb="FF000000"/>
        <rFont val="宋体"/>
        <charset val="204"/>
      </rPr>
      <t>元</t>
    </r>
    <r>
      <rPr>
        <sz val="10"/>
        <color rgb="FF000000"/>
        <rFont val="Times New Roman"/>
        <charset val="204"/>
      </rPr>
      <t>/</t>
    </r>
    <r>
      <rPr>
        <sz val="10"/>
        <color rgb="FF000000"/>
        <rFont val="宋体"/>
        <charset val="204"/>
      </rPr>
      <t>组</t>
    </r>
  </si>
  <si>
    <t>卷帘</t>
  </si>
  <si>
    <t>储藏室</t>
  </si>
  <si>
    <t>洛宁·浩德山水文苑售楼处--织品清单</t>
  </si>
  <si>
    <t>元/组</t>
  </si>
  <si>
    <t>抱枕</t>
  </si>
  <si>
    <t>布艺</t>
  </si>
  <si>
    <t>花艺</t>
  </si>
  <si>
    <t>茶几饰品</t>
  </si>
  <si>
    <t>中间柜体饰品</t>
  </si>
  <si>
    <t>书柜饰品</t>
  </si>
  <si>
    <t>洽谈桌饰品</t>
  </si>
  <si>
    <t>儿童区</t>
  </si>
  <si>
    <t>桌面饰品</t>
  </si>
  <si>
    <t>浅洽区展示台</t>
  </si>
  <si>
    <t>柱子饰品</t>
  </si>
  <si>
    <t>柜子饰品</t>
  </si>
  <si>
    <t>茶台饰品</t>
  </si>
  <si>
    <t>茶桌饰品</t>
  </si>
  <si>
    <t>收银室</t>
  </si>
  <si>
    <t>卫生间</t>
  </si>
  <si>
    <t>饰品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</si>
</sst>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0"/>
      <color rgb="FF000000"/>
      <name val="Times New Roman"/>
      <charset val="204"/>
    </font>
    <font>
      <b/>
      <sz val="13"/>
      <name val="宋体"/>
      <charset val="134"/>
    </font>
    <font>
      <b/>
      <sz val="9.5"/>
      <color rgb="FF333333"/>
      <name val="宋体"/>
      <charset val="134"/>
    </font>
    <font>
      <b/>
      <sz val="9.5"/>
      <name val="宋体"/>
      <charset val="134"/>
    </font>
    <font>
      <b/>
      <sz val="10"/>
      <name val="宋体"/>
      <charset val="134"/>
    </font>
    <font>
      <sz val="8.5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MingLiU_HKSCS"/>
      <charset val="134"/>
    </font>
    <font>
      <sz val="9"/>
      <name val="MingLiU_HKSCS"/>
      <charset val="134"/>
    </font>
    <font>
      <b/>
      <sz val="10"/>
      <color rgb="FF333333"/>
      <name val="宋体"/>
      <charset val="134"/>
    </font>
    <font>
      <sz val="8.5"/>
      <color rgb="FF000000"/>
      <name val="宋体"/>
      <charset val="134"/>
    </font>
    <font>
      <b/>
      <sz val="9"/>
      <name val="MingLiU_HKSCS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10"/>
      <color rgb="FF333333"/>
      <name val="微软雅黑"/>
      <charset val="134"/>
    </font>
    <font>
      <b/>
      <sz val="10"/>
      <name val="微软雅黑"/>
      <charset val="134"/>
    </font>
    <font>
      <sz val="10"/>
      <name val="MingLiU_HKSCS"/>
      <charset val="134"/>
    </font>
    <font>
      <sz val="9"/>
      <color indexed="63"/>
      <name val="宋体"/>
      <charset val="134"/>
    </font>
    <font>
      <sz val="10"/>
      <color rgb="FF000000"/>
      <name val="宋体"/>
      <charset val="204"/>
    </font>
    <font>
      <sz val="10"/>
      <color rgb="FF000000"/>
      <name val="方正书宋_GBK"/>
      <charset val="204"/>
    </font>
    <font>
      <sz val="10"/>
      <name val="微软雅黑"/>
      <charset val="134"/>
    </font>
    <font>
      <sz val="10"/>
      <name val="Times New Roman"/>
      <charset val="204"/>
    </font>
    <font>
      <b/>
      <sz val="11"/>
      <color rgb="FF333333"/>
      <name val="微软雅黑"/>
      <charset val="134"/>
    </font>
    <font>
      <b/>
      <sz val="11"/>
      <name val="微软雅黑"/>
      <charset val="134"/>
    </font>
    <font>
      <sz val="10"/>
      <name val="Times New Roman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rgb="FF333333"/>
      <name val="宋体"/>
      <charset val="134"/>
    </font>
    <font>
      <sz val="9"/>
      <color rgb="FF333333"/>
      <name val="MingLiU_HKSCS"/>
      <charset val="134"/>
    </font>
    <font>
      <sz val="11"/>
      <name val="MingLiU_HKSCS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name val="Microsoft JhengHei"/>
      <charset val="134"/>
    </font>
    <font>
      <b/>
      <sz val="12"/>
      <name val="宋体"/>
      <charset val="134"/>
    </font>
    <font>
      <b/>
      <sz val="12"/>
      <name val="Microsoft JhengHei"/>
      <charset val="134"/>
    </font>
    <font>
      <sz val="16"/>
      <color rgb="FF000000"/>
      <name val="Times New Roman"/>
      <charset val="204"/>
    </font>
  </fonts>
  <fills count="40">
    <fill>
      <patternFill patternType="none"/>
    </fill>
    <fill>
      <patternFill patternType="gray125"/>
    </fill>
    <fill>
      <patternFill patternType="solid">
        <fgColor rgb="FF959595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20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5" borderId="21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5" fillId="19" borderId="24" applyNumberFormat="0" applyAlignment="0" applyProtection="0">
      <alignment vertical="center"/>
    </xf>
    <xf numFmtId="0" fontId="46" fillId="19" borderId="20" applyNumberFormat="0" applyAlignment="0" applyProtection="0">
      <alignment vertical="center"/>
    </xf>
    <xf numFmtId="0" fontId="47" fillId="20" borderId="25" applyNumberForma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</cellStyleXfs>
  <cellXfs count="13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1" fontId="11" fillId="0" borderId="6" xfId="0" applyNumberFormat="1" applyFont="1" applyFill="1" applyBorder="1" applyAlignment="1">
      <alignment horizontal="center" vertical="center" shrinkToFit="1"/>
    </xf>
    <xf numFmtId="1" fontId="11" fillId="0" borderId="10" xfId="0" applyNumberFormat="1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14" fillId="0" borderId="10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vertical="center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" fontId="26" fillId="0" borderId="11" xfId="0" applyNumberFormat="1" applyFont="1" applyFill="1" applyBorder="1" applyAlignment="1">
      <alignment horizontal="center" vertical="center" shrinkToFit="1"/>
    </xf>
    <xf numFmtId="0" fontId="27" fillId="6" borderId="11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26" fillId="0" borderId="6" xfId="0" applyNumberFormat="1" applyFont="1" applyFill="1" applyBorder="1" applyAlignment="1">
      <alignment horizontal="center" vertical="center" shrinkToFit="1"/>
    </xf>
    <xf numFmtId="0" fontId="30" fillId="4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horizontal="center" vertical="center" wrapText="1"/>
    </xf>
    <xf numFmtId="1" fontId="26" fillId="0" borderId="12" xfId="0" applyNumberFormat="1" applyFont="1" applyFill="1" applyBorder="1" applyAlignment="1">
      <alignment horizontal="center" vertical="center" shrinkToFit="1"/>
    </xf>
    <xf numFmtId="0" fontId="31" fillId="0" borderId="0" xfId="0" applyFont="1" applyFill="1" applyAlignment="1">
      <alignment horizontal="center" vertical="center"/>
    </xf>
    <xf numFmtId="0" fontId="6" fillId="0" borderId="11" xfId="0" applyFont="1" applyFill="1" applyBorder="1" applyAlignment="1">
      <alignment horizontal="left" vertical="top"/>
    </xf>
    <xf numFmtId="0" fontId="17" fillId="0" borderId="11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left" vertical="top"/>
    </xf>
    <xf numFmtId="0" fontId="6" fillId="0" borderId="11" xfId="0" applyFont="1" applyFill="1" applyBorder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png"/><Relationship Id="rId27" Type="http://schemas.openxmlformats.org/officeDocument/2006/relationships/image" Target="../media/image27.jpe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36.png"/><Relationship Id="rId4" Type="http://schemas.openxmlformats.org/officeDocument/2006/relationships/image" Target="../media/image35.png"/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5.jpeg"/><Relationship Id="rId8" Type="http://schemas.openxmlformats.org/officeDocument/2006/relationships/image" Target="../media/image44.png"/><Relationship Id="rId7" Type="http://schemas.openxmlformats.org/officeDocument/2006/relationships/image" Target="../media/image43.jpe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jpeg"/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1" Type="http://schemas.openxmlformats.org/officeDocument/2006/relationships/image" Target="../media/image47.jpeg"/><Relationship Id="rId10" Type="http://schemas.openxmlformats.org/officeDocument/2006/relationships/image" Target="../media/image46.png"/><Relationship Id="rId1" Type="http://schemas.openxmlformats.org/officeDocument/2006/relationships/image" Target="../media/image37.jpe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54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6.jpeg"/><Relationship Id="rId1" Type="http://schemas.openxmlformats.org/officeDocument/2006/relationships/image" Target="../media/image55.jpe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65.png"/><Relationship Id="rId8" Type="http://schemas.openxmlformats.org/officeDocument/2006/relationships/image" Target="../media/image64.png"/><Relationship Id="rId7" Type="http://schemas.openxmlformats.org/officeDocument/2006/relationships/image" Target="../media/image63.png"/><Relationship Id="rId6" Type="http://schemas.openxmlformats.org/officeDocument/2006/relationships/image" Target="../media/image62.jpeg"/><Relationship Id="rId5" Type="http://schemas.openxmlformats.org/officeDocument/2006/relationships/image" Target="../media/image61.jpeg"/><Relationship Id="rId4" Type="http://schemas.openxmlformats.org/officeDocument/2006/relationships/image" Target="../media/image60.jpeg"/><Relationship Id="rId3" Type="http://schemas.openxmlformats.org/officeDocument/2006/relationships/image" Target="../media/image59.jpeg"/><Relationship Id="rId2" Type="http://schemas.openxmlformats.org/officeDocument/2006/relationships/image" Target="../media/image58.jpeg"/><Relationship Id="rId15" Type="http://schemas.openxmlformats.org/officeDocument/2006/relationships/image" Target="../media/image71.png"/><Relationship Id="rId14" Type="http://schemas.openxmlformats.org/officeDocument/2006/relationships/image" Target="../media/image70.png"/><Relationship Id="rId13" Type="http://schemas.openxmlformats.org/officeDocument/2006/relationships/image" Target="../media/image69.png"/><Relationship Id="rId12" Type="http://schemas.openxmlformats.org/officeDocument/2006/relationships/image" Target="../media/image68.png"/><Relationship Id="rId11" Type="http://schemas.openxmlformats.org/officeDocument/2006/relationships/image" Target="../media/image67.png"/><Relationship Id="rId10" Type="http://schemas.openxmlformats.org/officeDocument/2006/relationships/image" Target="../media/image66.png"/><Relationship Id="rId1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10</xdr:row>
      <xdr:rowOff>8858</xdr:rowOff>
    </xdr:from>
    <xdr:ext cx="3571875" cy="0"/>
    <xdr:sp>
      <xdr:nvSpPr>
        <xdr:cNvPr id="2" name="Shape 3"/>
        <xdr:cNvSpPr/>
      </xdr:nvSpPr>
      <xdr:spPr>
        <a:xfrm>
          <a:off x="4333875" y="6678295"/>
          <a:ext cx="3571875" cy="0"/>
        </a:xfrm>
        <a:custGeom>
          <a:avLst/>
          <a:gdLst/>
          <a:ahLst/>
          <a:cxnLst/>
          <a:rect l="0" t="0" r="0" b="0"/>
          <a:pathLst>
            <a:path w="3571875">
              <a:moveTo>
                <a:pt x="0" y="0"/>
              </a:moveTo>
              <a:lnTo>
                <a:pt x="3571621" y="0"/>
              </a:lnTo>
            </a:path>
          </a:pathLst>
        </a:custGeom>
        <a:ln w="12192">
          <a:solidFill>
            <a:srgbClr val="000000"/>
          </a:solidFill>
        </a:ln>
      </xdr:spPr>
    </xdr:sp>
    <xdr:clientData/>
  </xdr:oneCellAnchor>
  <xdr:twoCellAnchor editAs="oneCell">
    <xdr:from>
      <xdr:col>3</xdr:col>
      <xdr:colOff>303530</xdr:colOff>
      <xdr:row>21</xdr:row>
      <xdr:rowOff>141605</xdr:rowOff>
    </xdr:from>
    <xdr:to>
      <xdr:col>3</xdr:col>
      <xdr:colOff>1442085</xdr:colOff>
      <xdr:row>21</xdr:row>
      <xdr:rowOff>991870</xdr:rowOff>
    </xdr:to>
    <xdr:pic>
      <xdr:nvPicPr>
        <xdr:cNvPr id="23" name="image21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6730" y="18022570"/>
          <a:ext cx="1138555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504448</xdr:colOff>
      <xdr:row>22</xdr:row>
      <xdr:rowOff>108075</xdr:rowOff>
    </xdr:from>
    <xdr:to>
      <xdr:col>3</xdr:col>
      <xdr:colOff>1015623</xdr:colOff>
      <xdr:row>22</xdr:row>
      <xdr:rowOff>861820</xdr:rowOff>
    </xdr:to>
    <xdr:pic>
      <xdr:nvPicPr>
        <xdr:cNvPr id="24" name="image22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7390" y="19084290"/>
          <a:ext cx="511175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84582</xdr:colOff>
      <xdr:row>24</xdr:row>
      <xdr:rowOff>118528</xdr:rowOff>
    </xdr:from>
    <xdr:to>
      <xdr:col>3</xdr:col>
      <xdr:colOff>1512697</xdr:colOff>
      <xdr:row>24</xdr:row>
      <xdr:rowOff>851318</xdr:rowOff>
    </xdr:to>
    <xdr:pic>
      <xdr:nvPicPr>
        <xdr:cNvPr id="29" name="image2.jpeg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655" y="20647025"/>
          <a:ext cx="1428115" cy="732790"/>
        </a:xfrm>
        <a:prstGeom prst="rect">
          <a:avLst/>
        </a:prstGeom>
      </xdr:spPr>
    </xdr:pic>
    <xdr:clientData/>
  </xdr:twoCellAnchor>
  <xdr:twoCellAnchor editAs="oneCell">
    <xdr:from>
      <xdr:col>3</xdr:col>
      <xdr:colOff>372110</xdr:colOff>
      <xdr:row>26</xdr:row>
      <xdr:rowOff>95250</xdr:rowOff>
    </xdr:from>
    <xdr:to>
      <xdr:col>3</xdr:col>
      <xdr:colOff>1283970</xdr:colOff>
      <xdr:row>26</xdr:row>
      <xdr:rowOff>1043940</xdr:rowOff>
    </xdr:to>
    <xdr:pic>
      <xdr:nvPicPr>
        <xdr:cNvPr id="30" name="image3.jpeg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5310" y="22632035"/>
          <a:ext cx="911860" cy="948690"/>
        </a:xfrm>
        <a:prstGeom prst="rect">
          <a:avLst/>
        </a:prstGeom>
      </xdr:spPr>
    </xdr:pic>
    <xdr:clientData/>
  </xdr:twoCellAnchor>
  <xdr:twoCellAnchor editAs="oneCell">
    <xdr:from>
      <xdr:col>3</xdr:col>
      <xdr:colOff>374015</xdr:colOff>
      <xdr:row>28</xdr:row>
      <xdr:rowOff>57150</xdr:rowOff>
    </xdr:from>
    <xdr:to>
      <xdr:col>3</xdr:col>
      <xdr:colOff>1286510</xdr:colOff>
      <xdr:row>28</xdr:row>
      <xdr:rowOff>997585</xdr:rowOff>
    </xdr:to>
    <xdr:pic>
      <xdr:nvPicPr>
        <xdr:cNvPr id="31" name="image5.jpeg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215" y="24651335"/>
          <a:ext cx="912495" cy="940435"/>
        </a:xfrm>
        <a:prstGeom prst="rect">
          <a:avLst/>
        </a:prstGeom>
      </xdr:spPr>
    </xdr:pic>
    <xdr:clientData/>
  </xdr:twoCellAnchor>
  <xdr:twoCellAnchor editAs="oneCell">
    <xdr:from>
      <xdr:col>3</xdr:col>
      <xdr:colOff>265938</xdr:colOff>
      <xdr:row>29</xdr:row>
      <xdr:rowOff>135229</xdr:rowOff>
    </xdr:from>
    <xdr:to>
      <xdr:col>3</xdr:col>
      <xdr:colOff>1406398</xdr:colOff>
      <xdr:row>29</xdr:row>
      <xdr:rowOff>985494</xdr:rowOff>
    </xdr:to>
    <xdr:pic>
      <xdr:nvPicPr>
        <xdr:cNvPr id="32" name="image6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8630" y="25746075"/>
          <a:ext cx="1140460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30</xdr:row>
      <xdr:rowOff>157480</xdr:rowOff>
    </xdr:from>
    <xdr:to>
      <xdr:col>3</xdr:col>
      <xdr:colOff>993140</xdr:colOff>
      <xdr:row>30</xdr:row>
      <xdr:rowOff>795020</xdr:rowOff>
    </xdr:to>
    <xdr:pic>
      <xdr:nvPicPr>
        <xdr:cNvPr id="33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26824305"/>
          <a:ext cx="431165" cy="637540"/>
        </a:xfrm>
        <a:prstGeom prst="rect">
          <a:avLst/>
        </a:prstGeom>
      </xdr:spPr>
    </xdr:pic>
    <xdr:clientData/>
  </xdr:twoCellAnchor>
  <xdr:twoCellAnchor editAs="oneCell">
    <xdr:from>
      <xdr:col>3</xdr:col>
      <xdr:colOff>399160</xdr:colOff>
      <xdr:row>25</xdr:row>
      <xdr:rowOff>43128</xdr:rowOff>
    </xdr:from>
    <xdr:to>
      <xdr:col>3</xdr:col>
      <xdr:colOff>1264665</xdr:colOff>
      <xdr:row>25</xdr:row>
      <xdr:rowOff>968958</xdr:rowOff>
    </xdr:to>
    <xdr:pic>
      <xdr:nvPicPr>
        <xdr:cNvPr id="34" name="image8.jpeg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1980" y="21485860"/>
          <a:ext cx="865505" cy="925830"/>
        </a:xfrm>
        <a:prstGeom prst="rect">
          <a:avLst/>
        </a:prstGeom>
      </xdr:spPr>
    </xdr:pic>
    <xdr:clientData/>
  </xdr:twoCellAnchor>
  <xdr:twoCellAnchor editAs="oneCell">
    <xdr:from>
      <xdr:col>3</xdr:col>
      <xdr:colOff>425450</xdr:colOff>
      <xdr:row>31</xdr:row>
      <xdr:rowOff>113665</xdr:rowOff>
    </xdr:from>
    <xdr:to>
      <xdr:col>3</xdr:col>
      <xdr:colOff>1052830</xdr:colOff>
      <xdr:row>31</xdr:row>
      <xdr:rowOff>801370</xdr:rowOff>
    </xdr:to>
    <xdr:pic>
      <xdr:nvPicPr>
        <xdr:cNvPr id="35" name="image9.jpeg"/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27694890"/>
          <a:ext cx="627380" cy="687705"/>
        </a:xfrm>
        <a:prstGeom prst="rect">
          <a:avLst/>
        </a:prstGeom>
      </xdr:spPr>
    </xdr:pic>
    <xdr:clientData/>
  </xdr:twoCellAnchor>
  <xdr:twoCellAnchor editAs="oneCell">
    <xdr:from>
      <xdr:col>3</xdr:col>
      <xdr:colOff>558280</xdr:colOff>
      <xdr:row>32</xdr:row>
      <xdr:rowOff>137414</xdr:rowOff>
    </xdr:from>
    <xdr:to>
      <xdr:col>3</xdr:col>
      <xdr:colOff>1067550</xdr:colOff>
      <xdr:row>32</xdr:row>
      <xdr:rowOff>891159</xdr:rowOff>
    </xdr:to>
    <xdr:pic>
      <xdr:nvPicPr>
        <xdr:cNvPr id="36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1365" y="28632785"/>
          <a:ext cx="509270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166116</xdr:colOff>
      <xdr:row>33</xdr:row>
      <xdr:rowOff>229603</xdr:rowOff>
    </xdr:from>
    <xdr:to>
      <xdr:col>3</xdr:col>
      <xdr:colOff>1505966</xdr:colOff>
      <xdr:row>33</xdr:row>
      <xdr:rowOff>834758</xdr:rowOff>
    </xdr:to>
    <xdr:pic>
      <xdr:nvPicPr>
        <xdr:cNvPr id="37" name="image10.jpeg"/>
        <xdr:cNvPicPr>
          <a:picLocks noChangeAspect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8935" y="29639260"/>
          <a:ext cx="1339850" cy="605155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198120</xdr:colOff>
      <xdr:row>34</xdr:row>
      <xdr:rowOff>18415</xdr:rowOff>
    </xdr:from>
    <xdr:to>
      <xdr:col>3</xdr:col>
      <xdr:colOff>828040</xdr:colOff>
      <xdr:row>34</xdr:row>
      <xdr:rowOff>878205</xdr:rowOff>
    </xdr:to>
    <xdr:pic>
      <xdr:nvPicPr>
        <xdr:cNvPr id="38" name="image11.jpeg"/>
        <xdr:cNvPicPr>
          <a:picLocks noChangeAspect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320" y="30342840"/>
          <a:ext cx="629920" cy="8597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35</xdr:row>
      <xdr:rowOff>53975</xdr:rowOff>
    </xdr:from>
    <xdr:to>
      <xdr:col>3</xdr:col>
      <xdr:colOff>1464310</xdr:colOff>
      <xdr:row>35</xdr:row>
      <xdr:rowOff>709295</xdr:rowOff>
    </xdr:to>
    <xdr:pic>
      <xdr:nvPicPr>
        <xdr:cNvPr id="39" name="image12.jpeg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31292800"/>
          <a:ext cx="1369060" cy="655320"/>
        </a:xfrm>
        <a:prstGeom prst="rect">
          <a:avLst/>
        </a:prstGeom>
      </xdr:spPr>
    </xdr:pic>
    <xdr:clientData/>
  </xdr:twoCellAnchor>
  <xdr:twoCellAnchor editAs="oneCell">
    <xdr:from>
      <xdr:col>3</xdr:col>
      <xdr:colOff>182245</xdr:colOff>
      <xdr:row>36</xdr:row>
      <xdr:rowOff>96520</xdr:rowOff>
    </xdr:from>
    <xdr:to>
      <xdr:col>3</xdr:col>
      <xdr:colOff>1322070</xdr:colOff>
      <xdr:row>36</xdr:row>
      <xdr:rowOff>946785</xdr:rowOff>
    </xdr:to>
    <xdr:pic>
      <xdr:nvPicPr>
        <xdr:cNvPr id="40" name="image6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5445" y="32249745"/>
          <a:ext cx="1139825" cy="850265"/>
        </a:xfrm>
        <a:prstGeom prst="rect">
          <a:avLst/>
        </a:prstGeom>
      </xdr:spPr>
    </xdr:pic>
    <xdr:clientData/>
  </xdr:twoCellAnchor>
  <xdr:twoCellAnchor editAs="oneCell">
    <xdr:from>
      <xdr:col>3</xdr:col>
      <xdr:colOff>506807</xdr:colOff>
      <xdr:row>37</xdr:row>
      <xdr:rowOff>119887</xdr:rowOff>
    </xdr:from>
    <xdr:to>
      <xdr:col>3</xdr:col>
      <xdr:colOff>1017347</xdr:colOff>
      <xdr:row>37</xdr:row>
      <xdr:rowOff>873632</xdr:rowOff>
    </xdr:to>
    <xdr:pic>
      <xdr:nvPicPr>
        <xdr:cNvPr id="41" name="image7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930" y="33263205"/>
          <a:ext cx="510540" cy="753745"/>
        </a:xfrm>
        <a:prstGeom prst="rect">
          <a:avLst/>
        </a:prstGeom>
      </xdr:spPr>
    </xdr:pic>
    <xdr:clientData/>
  </xdr:twoCellAnchor>
  <xdr:twoCellAnchor editAs="oneCell">
    <xdr:from>
      <xdr:col>3</xdr:col>
      <xdr:colOff>26035</xdr:colOff>
      <xdr:row>38</xdr:row>
      <xdr:rowOff>263525</xdr:rowOff>
    </xdr:from>
    <xdr:to>
      <xdr:col>3</xdr:col>
      <xdr:colOff>1531620</xdr:colOff>
      <xdr:row>38</xdr:row>
      <xdr:rowOff>714375</xdr:rowOff>
    </xdr:to>
    <xdr:pic>
      <xdr:nvPicPr>
        <xdr:cNvPr id="42" name="image14.jpeg"/>
        <xdr:cNvPicPr>
          <a:picLocks noChangeAspect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9235" y="34321750"/>
          <a:ext cx="1505585" cy="450850"/>
        </a:xfrm>
        <a:prstGeom prst="rect">
          <a:avLst/>
        </a:prstGeom>
      </xdr:spPr>
    </xdr:pic>
    <xdr:clientData/>
  </xdr:twoCellAnchor>
  <xdr:twoCellAnchor editAs="oneCell">
    <xdr:from>
      <xdr:col>3</xdr:col>
      <xdr:colOff>314325</xdr:colOff>
      <xdr:row>39</xdr:row>
      <xdr:rowOff>85725</xdr:rowOff>
    </xdr:from>
    <xdr:to>
      <xdr:col>3</xdr:col>
      <xdr:colOff>955040</xdr:colOff>
      <xdr:row>39</xdr:row>
      <xdr:rowOff>812800</xdr:rowOff>
    </xdr:to>
    <xdr:pic>
      <xdr:nvPicPr>
        <xdr:cNvPr id="25" name="图片 24" descr="https://i.pinimg.com/564x/20/10/91/201091f344e2b7807602296b8d6fc140.jpg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57525" y="35058350"/>
          <a:ext cx="640715" cy="727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258178</xdr:colOff>
      <xdr:row>4</xdr:row>
      <xdr:rowOff>76200</xdr:rowOff>
    </xdr:from>
    <xdr:to>
      <xdr:col>3</xdr:col>
      <xdr:colOff>1078793</xdr:colOff>
      <xdr:row>4</xdr:row>
      <xdr:rowOff>902183</xdr:rowOff>
    </xdr:to>
    <xdr:pic>
      <xdr:nvPicPr>
        <xdr:cNvPr id="43" name="图片 42" descr="9a1ad7fa2c2d75541c2e287de23c101a"/>
        <xdr:cNvPicPr>
          <a:picLocks noChangeAspect="1"/>
        </xdr:cNvPicPr>
      </xdr:nvPicPr>
      <xdr:blipFill>
        <a:blip r:embed="rId14"/>
        <a:srcRect t="22259" r="43732" b="11391"/>
        <a:stretch>
          <a:fillRect/>
        </a:stretch>
      </xdr:blipFill>
      <xdr:spPr>
        <a:xfrm>
          <a:off x="3001010" y="1202690"/>
          <a:ext cx="820420" cy="825500"/>
        </a:xfrm>
        <a:prstGeom prst="rect">
          <a:avLst/>
        </a:prstGeom>
      </xdr:spPr>
    </xdr:pic>
    <xdr:clientData/>
  </xdr:twoCellAnchor>
  <xdr:twoCellAnchor editAs="oneCell">
    <xdr:from>
      <xdr:col>3</xdr:col>
      <xdr:colOff>95489</xdr:colOff>
      <xdr:row>5</xdr:row>
      <xdr:rowOff>186224</xdr:rowOff>
    </xdr:from>
    <xdr:to>
      <xdr:col>3</xdr:col>
      <xdr:colOff>1466094</xdr:colOff>
      <xdr:row>5</xdr:row>
      <xdr:rowOff>700835</xdr:rowOff>
    </xdr:to>
    <xdr:pic>
      <xdr:nvPicPr>
        <xdr:cNvPr id="44" name="图片 43" descr="f22fb1a60a5fd02699cacaa718c4641e"/>
        <xdr:cNvPicPr>
          <a:picLocks noChangeAspect="1"/>
        </xdr:cNvPicPr>
      </xdr:nvPicPr>
      <xdr:blipFill>
        <a:blip r:embed="rId15"/>
        <a:srcRect t="39562" b="10261"/>
        <a:stretch>
          <a:fillRect/>
        </a:stretch>
      </xdr:blipFill>
      <xdr:spPr>
        <a:xfrm>
          <a:off x="2838450" y="2217420"/>
          <a:ext cx="137033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206890</xdr:colOff>
      <xdr:row>6</xdr:row>
      <xdr:rowOff>130242</xdr:rowOff>
    </xdr:from>
    <xdr:to>
      <xdr:col>3</xdr:col>
      <xdr:colOff>1308478</xdr:colOff>
      <xdr:row>6</xdr:row>
      <xdr:rowOff>746942</xdr:rowOff>
    </xdr:to>
    <xdr:pic>
      <xdr:nvPicPr>
        <xdr:cNvPr id="45" name="图片 44" descr="5081416a8ec96ea35f55e730405a7ecb"/>
        <xdr:cNvPicPr>
          <a:picLocks noChangeAspect="1"/>
        </xdr:cNvPicPr>
      </xdr:nvPicPr>
      <xdr:blipFill>
        <a:blip r:embed="rId16"/>
        <a:srcRect l="8748" t="30500" r="8863" b="15316"/>
        <a:stretch>
          <a:fillRect/>
        </a:stretch>
      </xdr:blipFill>
      <xdr:spPr>
        <a:xfrm>
          <a:off x="2949575" y="3066415"/>
          <a:ext cx="1101725" cy="61658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6</xdr:row>
      <xdr:rowOff>783817</xdr:rowOff>
    </xdr:from>
    <xdr:to>
      <xdr:col>3</xdr:col>
      <xdr:colOff>1314870</xdr:colOff>
      <xdr:row>8</xdr:row>
      <xdr:rowOff>1370</xdr:rowOff>
    </xdr:to>
    <xdr:pic>
      <xdr:nvPicPr>
        <xdr:cNvPr id="46" name="图片 45" descr="27549_z_FYNN-ARM-SADDLE-HIDE-SCONT-02"/>
        <xdr:cNvPicPr>
          <a:picLocks noChangeAspect="1"/>
        </xdr:cNvPicPr>
      </xdr:nvPicPr>
      <xdr:blipFill>
        <a:blip r:embed="rId17"/>
        <a:srcRect l="46824" t="42172" r="25922" b="21051"/>
        <a:stretch>
          <a:fillRect/>
        </a:stretch>
      </xdr:blipFill>
      <xdr:spPr>
        <a:xfrm flipH="1">
          <a:off x="2847975" y="3719830"/>
          <a:ext cx="1209675" cy="1027430"/>
        </a:xfrm>
        <a:prstGeom prst="rect">
          <a:avLst/>
        </a:prstGeom>
      </xdr:spPr>
    </xdr:pic>
    <xdr:clientData/>
  </xdr:twoCellAnchor>
  <xdr:twoCellAnchor editAs="oneCell">
    <xdr:from>
      <xdr:col>3</xdr:col>
      <xdr:colOff>298826</xdr:colOff>
      <xdr:row>8</xdr:row>
      <xdr:rowOff>75725</xdr:rowOff>
    </xdr:from>
    <xdr:to>
      <xdr:col>3</xdr:col>
      <xdr:colOff>1244253</xdr:colOff>
      <xdr:row>8</xdr:row>
      <xdr:rowOff>823004</xdr:rowOff>
    </xdr:to>
    <xdr:pic>
      <xdr:nvPicPr>
        <xdr:cNvPr id="47" name="图片 46" descr="1bb19e72a5e0a37b48426bca5d401be7"/>
        <xdr:cNvPicPr>
          <a:picLocks noChangeAspect="1"/>
        </xdr:cNvPicPr>
      </xdr:nvPicPr>
      <xdr:blipFill>
        <a:blip r:embed="rId18"/>
        <a:srcRect l="17348" t="22150" r="16009" b="16273"/>
        <a:stretch>
          <a:fillRect/>
        </a:stretch>
      </xdr:blipFill>
      <xdr:spPr>
        <a:xfrm>
          <a:off x="3041650" y="4821555"/>
          <a:ext cx="945515" cy="747395"/>
        </a:xfrm>
        <a:prstGeom prst="rect">
          <a:avLst/>
        </a:prstGeom>
      </xdr:spPr>
    </xdr:pic>
    <xdr:clientData/>
  </xdr:twoCellAnchor>
  <xdr:twoCellAnchor editAs="oneCell">
    <xdr:from>
      <xdr:col>3</xdr:col>
      <xdr:colOff>222083</xdr:colOff>
      <xdr:row>9</xdr:row>
      <xdr:rowOff>76200</xdr:rowOff>
    </xdr:from>
    <xdr:to>
      <xdr:col>3</xdr:col>
      <xdr:colOff>1228443</xdr:colOff>
      <xdr:row>9</xdr:row>
      <xdr:rowOff>892395</xdr:rowOff>
    </xdr:to>
    <xdr:pic>
      <xdr:nvPicPr>
        <xdr:cNvPr id="48" name="图片 47" descr="56e41e4705a01fb1519315917c86c9f3f653b4d34dd3-fvpTsq_fw658.webp"/>
        <xdr:cNvPicPr>
          <a:picLocks noChangeAspect="1"/>
        </xdr:cNvPicPr>
      </xdr:nvPicPr>
      <xdr:blipFill>
        <a:blip r:embed="rId19"/>
        <a:srcRect l="18336" t="20252" r="13105" b="14618"/>
        <a:stretch>
          <a:fillRect/>
        </a:stretch>
      </xdr:blipFill>
      <xdr:spPr>
        <a:xfrm flipH="1">
          <a:off x="2964815" y="5727065"/>
          <a:ext cx="1006475" cy="8159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733740</xdr:rowOff>
    </xdr:from>
    <xdr:to>
      <xdr:col>3</xdr:col>
      <xdr:colOff>1242636</xdr:colOff>
      <xdr:row>11</xdr:row>
      <xdr:rowOff>961528</xdr:rowOff>
    </xdr:to>
    <xdr:pic>
      <xdr:nvPicPr>
        <xdr:cNvPr id="49" name="Picture 2" descr="https://i.pinimg.com/564x/c9/b6/e8/c9b6e82550722fd0c68c98b965600bbc.jpg"/>
        <xdr:cNvPicPr>
          <a:picLocks noChangeAspect="1" noChangeArrowheads="1"/>
        </xdr:cNvPicPr>
      </xdr:nvPicPr>
      <xdr:blipFill>
        <a:blip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2876550" y="7403465"/>
          <a:ext cx="1108710" cy="1247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348115</xdr:colOff>
      <xdr:row>10</xdr:row>
      <xdr:rowOff>84687</xdr:rowOff>
    </xdr:from>
    <xdr:to>
      <xdr:col>3</xdr:col>
      <xdr:colOff>1121030</xdr:colOff>
      <xdr:row>10</xdr:row>
      <xdr:rowOff>894109</xdr:rowOff>
    </xdr:to>
    <xdr:pic>
      <xdr:nvPicPr>
        <xdr:cNvPr id="50" name="图片 49" descr="8d6664831fb9fe03ff14caf9a2ae0afc"/>
        <xdr:cNvPicPr>
          <a:picLocks noChangeAspect="1"/>
        </xdr:cNvPicPr>
      </xdr:nvPicPr>
      <xdr:blipFill>
        <a:blip r:embed="rId2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t="42022" r="50244" b="5889"/>
        <a:stretch>
          <a:fillRect/>
        </a:stretch>
      </xdr:blipFill>
      <xdr:spPr>
        <a:xfrm>
          <a:off x="3091180" y="6754495"/>
          <a:ext cx="772795" cy="809625"/>
        </a:xfrm>
        <a:prstGeom prst="rect">
          <a:avLst/>
        </a:prstGeom>
      </xdr:spPr>
    </xdr:pic>
    <xdr:clientData/>
  </xdr:twoCellAnchor>
  <xdr:twoCellAnchor editAs="oneCell">
    <xdr:from>
      <xdr:col>3</xdr:col>
      <xdr:colOff>342318</xdr:colOff>
      <xdr:row>12</xdr:row>
      <xdr:rowOff>77443</xdr:rowOff>
    </xdr:from>
    <xdr:to>
      <xdr:col>3</xdr:col>
      <xdr:colOff>1086514</xdr:colOff>
      <xdr:row>12</xdr:row>
      <xdr:rowOff>971965</xdr:rowOff>
    </xdr:to>
    <xdr:pic>
      <xdr:nvPicPr>
        <xdr:cNvPr id="51" name="图片 50" descr="2417602207ec21e6def0bf19231d3b5b"/>
        <xdr:cNvPicPr>
          <a:picLocks noChangeAspect="1"/>
        </xdr:cNvPicPr>
      </xdr:nvPicPr>
      <xdr:blipFill>
        <a:blip r:embed="rId2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085465" y="8785225"/>
          <a:ext cx="744220" cy="894715"/>
        </a:xfrm>
        <a:prstGeom prst="rect">
          <a:avLst/>
        </a:prstGeom>
      </xdr:spPr>
    </xdr:pic>
    <xdr:clientData/>
  </xdr:twoCellAnchor>
  <xdr:twoCellAnchor editAs="oneCell">
    <xdr:from>
      <xdr:col>3</xdr:col>
      <xdr:colOff>225838</xdr:colOff>
      <xdr:row>13</xdr:row>
      <xdr:rowOff>10035</xdr:rowOff>
    </xdr:from>
    <xdr:to>
      <xdr:col>3</xdr:col>
      <xdr:colOff>1394893</xdr:colOff>
      <xdr:row>13</xdr:row>
      <xdr:rowOff>998468</xdr:rowOff>
    </xdr:to>
    <xdr:pic>
      <xdr:nvPicPr>
        <xdr:cNvPr id="52" name="图片 51" descr="c458467e4c45fd7841f14613ea91f2f8"/>
        <xdr:cNvPicPr>
          <a:picLocks noChangeAspect="1"/>
        </xdr:cNvPicPr>
      </xdr:nvPicPr>
      <xdr:blipFill>
        <a:blip r:embed="rId23"/>
        <a:srcRect t="15467"/>
        <a:stretch>
          <a:fillRect/>
        </a:stretch>
      </xdr:blipFill>
      <xdr:spPr>
        <a:xfrm flipH="1">
          <a:off x="2968625" y="9737090"/>
          <a:ext cx="1169035" cy="988695"/>
        </a:xfrm>
        <a:prstGeom prst="rect">
          <a:avLst/>
        </a:prstGeom>
      </xdr:spPr>
    </xdr:pic>
    <xdr:clientData/>
  </xdr:twoCellAnchor>
  <xdr:twoCellAnchor editAs="oneCell">
    <xdr:from>
      <xdr:col>2</xdr:col>
      <xdr:colOff>904875</xdr:colOff>
      <xdr:row>14</xdr:row>
      <xdr:rowOff>266700</xdr:rowOff>
    </xdr:from>
    <xdr:to>
      <xdr:col>4</xdr:col>
      <xdr:colOff>47250</xdr:colOff>
      <xdr:row>14</xdr:row>
      <xdr:rowOff>781527</xdr:rowOff>
    </xdr:to>
    <xdr:pic>
      <xdr:nvPicPr>
        <xdr:cNvPr id="53" name="图片 52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11013440"/>
          <a:ext cx="164719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201007</xdr:colOff>
      <xdr:row>15</xdr:row>
      <xdr:rowOff>226724</xdr:rowOff>
    </xdr:from>
    <xdr:to>
      <xdr:col>3</xdr:col>
      <xdr:colOff>1504357</xdr:colOff>
      <xdr:row>15</xdr:row>
      <xdr:rowOff>708163</xdr:rowOff>
    </xdr:to>
    <xdr:pic>
      <xdr:nvPicPr>
        <xdr:cNvPr id="54" name="图片 53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860" y="11992610"/>
          <a:ext cx="1303655" cy="481330"/>
        </a:xfrm>
        <a:prstGeom prst="rect">
          <a:avLst/>
        </a:prstGeom>
      </xdr:spPr>
    </xdr:pic>
    <xdr:clientData/>
  </xdr:twoCellAnchor>
  <xdr:twoCellAnchor editAs="oneCell">
    <xdr:from>
      <xdr:col>3</xdr:col>
      <xdr:colOff>330928</xdr:colOff>
      <xdr:row>16</xdr:row>
      <xdr:rowOff>8172</xdr:rowOff>
    </xdr:from>
    <xdr:to>
      <xdr:col>3</xdr:col>
      <xdr:colOff>1372821</xdr:colOff>
      <xdr:row>16</xdr:row>
      <xdr:rowOff>861340</xdr:rowOff>
    </xdr:to>
    <xdr:pic>
      <xdr:nvPicPr>
        <xdr:cNvPr id="55" name="图片 54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4035" y="12792710"/>
          <a:ext cx="1041400" cy="853440"/>
        </a:xfrm>
        <a:prstGeom prst="rect">
          <a:avLst/>
        </a:prstGeom>
      </xdr:spPr>
    </xdr:pic>
    <xdr:clientData/>
  </xdr:twoCellAnchor>
  <xdr:twoCellAnchor editAs="oneCell">
    <xdr:from>
      <xdr:col>3</xdr:col>
      <xdr:colOff>302353</xdr:colOff>
      <xdr:row>18</xdr:row>
      <xdr:rowOff>79928</xdr:rowOff>
    </xdr:from>
    <xdr:to>
      <xdr:col>3</xdr:col>
      <xdr:colOff>1150078</xdr:colOff>
      <xdr:row>19</xdr:row>
      <xdr:rowOff>32370</xdr:rowOff>
    </xdr:to>
    <xdr:pic>
      <xdr:nvPicPr>
        <xdr:cNvPr id="56" name="图片 55" descr="2a4f62a525b3e03b73ad694a2ca9f9addf18fbc558d628-eJxaCH_fw658 (1)_看图王.web"/>
        <xdr:cNvPicPr>
          <a:picLocks noChangeAspect="1"/>
        </xdr:cNvPicPr>
      </xdr:nvPicPr>
      <xdr:blipFill>
        <a:blip r:embed="rId2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9279" t="11527" r="10238" b="9606"/>
        <a:stretch>
          <a:fillRect/>
        </a:stretch>
      </xdr:blipFill>
      <xdr:spPr>
        <a:xfrm>
          <a:off x="3045460" y="14902815"/>
          <a:ext cx="847725" cy="971550"/>
        </a:xfrm>
        <a:prstGeom prst="rect">
          <a:avLst/>
        </a:prstGeom>
      </xdr:spPr>
    </xdr:pic>
    <xdr:clientData/>
  </xdr:twoCellAnchor>
  <xdr:twoCellAnchor editAs="oneCell">
    <xdr:from>
      <xdr:col>3</xdr:col>
      <xdr:colOff>54704</xdr:colOff>
      <xdr:row>17</xdr:row>
      <xdr:rowOff>305685</xdr:rowOff>
    </xdr:from>
    <xdr:to>
      <xdr:col>3</xdr:col>
      <xdr:colOff>1512030</xdr:colOff>
      <xdr:row>17</xdr:row>
      <xdr:rowOff>816829</xdr:rowOff>
    </xdr:to>
    <xdr:pic>
      <xdr:nvPicPr>
        <xdr:cNvPr id="57" name="图片 56" descr="f155ca54f54129c67c0d8e2822c55c19"/>
        <xdr:cNvPicPr>
          <a:picLocks noChangeAspect="1"/>
        </xdr:cNvPicPr>
      </xdr:nvPicPr>
      <xdr:blipFill>
        <a:blip r:embed="rId28"/>
        <a:srcRect t="29830" b="18168"/>
        <a:stretch>
          <a:fillRect/>
        </a:stretch>
      </xdr:blipFill>
      <xdr:spPr>
        <a:xfrm>
          <a:off x="2797810" y="14109700"/>
          <a:ext cx="1457325" cy="511175"/>
        </a:xfrm>
        <a:prstGeom prst="rect">
          <a:avLst/>
        </a:prstGeom>
      </xdr:spPr>
    </xdr:pic>
    <xdr:clientData/>
  </xdr:twoCellAnchor>
  <xdr:twoCellAnchor editAs="oneCell">
    <xdr:from>
      <xdr:col>3</xdr:col>
      <xdr:colOff>512021</xdr:colOff>
      <xdr:row>20</xdr:row>
      <xdr:rowOff>41413</xdr:rowOff>
    </xdr:from>
    <xdr:to>
      <xdr:col>3</xdr:col>
      <xdr:colOff>1304924</xdr:colOff>
      <xdr:row>20</xdr:row>
      <xdr:rowOff>964419</xdr:rowOff>
    </xdr:to>
    <xdr:pic>
      <xdr:nvPicPr>
        <xdr:cNvPr id="58" name="图片 57" descr="9c1b868b665ab98223adbdd0924c2f0d"/>
        <xdr:cNvPicPr>
          <a:picLocks noChangeAspect="1"/>
        </xdr:cNvPicPr>
      </xdr:nvPicPr>
      <xdr:blipFill>
        <a:blip r:embed="rId2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5361" t="1297" r="10931" b="1259"/>
        <a:stretch>
          <a:fillRect/>
        </a:stretch>
      </xdr:blipFill>
      <xdr:spPr>
        <a:xfrm flipH="1">
          <a:off x="3255010" y="16903065"/>
          <a:ext cx="792480" cy="92265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19</xdr:row>
      <xdr:rowOff>352425</xdr:rowOff>
    </xdr:from>
    <xdr:to>
      <xdr:col>3</xdr:col>
      <xdr:colOff>1428750</xdr:colOff>
      <xdr:row>19</xdr:row>
      <xdr:rowOff>776996</xdr:rowOff>
    </xdr:to>
    <xdr:pic>
      <xdr:nvPicPr>
        <xdr:cNvPr id="59" name="image19.png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" y="16195040"/>
          <a:ext cx="1247775" cy="424180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27</xdr:row>
      <xdr:rowOff>95250</xdr:rowOff>
    </xdr:from>
    <xdr:to>
      <xdr:col>3</xdr:col>
      <xdr:colOff>1371462</xdr:colOff>
      <xdr:row>27</xdr:row>
      <xdr:rowOff>828583</xdr:rowOff>
    </xdr:to>
    <xdr:pic>
      <xdr:nvPicPr>
        <xdr:cNvPr id="26" name="图片 2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009900" y="23775035"/>
          <a:ext cx="1104265" cy="732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361950</xdr:colOff>
      <xdr:row>5</xdr:row>
      <xdr:rowOff>105410</xdr:rowOff>
    </xdr:from>
    <xdr:to>
      <xdr:col>3</xdr:col>
      <xdr:colOff>876300</xdr:colOff>
      <xdr:row>5</xdr:row>
      <xdr:rowOff>898525</xdr:rowOff>
    </xdr:to>
    <xdr:pic>
      <xdr:nvPicPr>
        <xdr:cNvPr id="2" name="image23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2311400"/>
          <a:ext cx="514350" cy="793115"/>
        </a:xfrm>
        <a:prstGeom prst="rect">
          <a:avLst/>
        </a:prstGeom>
      </xdr:spPr>
    </xdr:pic>
    <xdr:clientData/>
  </xdr:twoCellAnchor>
  <xdr:twoCellAnchor editAs="oneCell">
    <xdr:from>
      <xdr:col>3</xdr:col>
      <xdr:colOff>313690</xdr:colOff>
      <xdr:row>6</xdr:row>
      <xdr:rowOff>43180</xdr:rowOff>
    </xdr:from>
    <xdr:to>
      <xdr:col>3</xdr:col>
      <xdr:colOff>663575</xdr:colOff>
      <xdr:row>6</xdr:row>
      <xdr:rowOff>1007745</xdr:rowOff>
    </xdr:to>
    <xdr:pic>
      <xdr:nvPicPr>
        <xdr:cNvPr id="4" name="image25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3940" y="3304540"/>
          <a:ext cx="349885" cy="964565"/>
        </a:xfrm>
        <a:prstGeom prst="rect">
          <a:avLst/>
        </a:prstGeom>
      </xdr:spPr>
    </xdr:pic>
    <xdr:clientData/>
  </xdr:twoCellAnchor>
  <xdr:twoCellAnchor editAs="oneCell">
    <xdr:from>
      <xdr:col>3</xdr:col>
      <xdr:colOff>82826</xdr:colOff>
      <xdr:row>4</xdr:row>
      <xdr:rowOff>356152</xdr:rowOff>
    </xdr:from>
    <xdr:to>
      <xdr:col>3</xdr:col>
      <xdr:colOff>1247229</xdr:colOff>
      <xdr:row>4</xdr:row>
      <xdr:rowOff>679174</xdr:rowOff>
    </xdr:to>
    <xdr:pic>
      <xdr:nvPicPr>
        <xdr:cNvPr id="10" name="Picture 12" descr="铝箔 |  光 |  安东尼阿罗拉工作室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66" r="14562" b="59744"/>
        <a:stretch>
          <a:fillRect/>
        </a:stretch>
      </xdr:blipFill>
      <xdr:spPr>
        <a:xfrm>
          <a:off x="2082800" y="1506220"/>
          <a:ext cx="1164590" cy="32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231914</xdr:colOff>
      <xdr:row>7</xdr:row>
      <xdr:rowOff>298173</xdr:rowOff>
    </xdr:from>
    <xdr:to>
      <xdr:col>3</xdr:col>
      <xdr:colOff>1071314</xdr:colOff>
      <xdr:row>7</xdr:row>
      <xdr:rowOff>738467</xdr:rowOff>
    </xdr:to>
    <xdr:grpSp>
      <xdr:nvGrpSpPr>
        <xdr:cNvPr id="11" name="组合 10"/>
        <xdr:cNvGrpSpPr/>
      </xdr:nvGrpSpPr>
      <xdr:grpSpPr>
        <a:xfrm>
          <a:off x="2232025" y="4614545"/>
          <a:ext cx="839470" cy="440055"/>
          <a:chOff x="6805318" y="1360921"/>
          <a:chExt cx="3353849" cy="1759208"/>
        </a:xfrm>
      </xdr:grpSpPr>
      <xdr:pic>
        <xdr:nvPicPr>
          <xdr:cNvPr id="12" name="图片 11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6805318" y="1360921"/>
            <a:ext cx="325131" cy="1759208"/>
          </a:xfrm>
          <a:prstGeom prst="rect">
            <a:avLst/>
          </a:prstGeom>
        </xdr:spPr>
      </xdr:pic>
      <xdr:pic>
        <xdr:nvPicPr>
          <xdr:cNvPr id="13" name="图片 12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7391053" y="1360921"/>
            <a:ext cx="325131" cy="1759208"/>
          </a:xfrm>
          <a:prstGeom prst="rect">
            <a:avLst/>
          </a:prstGeom>
        </xdr:spPr>
      </xdr:pic>
      <xdr:pic>
        <xdr:nvPicPr>
          <xdr:cNvPr id="14" name="图片 13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8045817" y="1360921"/>
            <a:ext cx="325131" cy="1759208"/>
          </a:xfrm>
          <a:prstGeom prst="rect">
            <a:avLst/>
          </a:prstGeom>
        </xdr:spPr>
      </xdr:pic>
      <xdr:pic>
        <xdr:nvPicPr>
          <xdr:cNvPr id="15" name="图片 14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8631552" y="1360921"/>
            <a:ext cx="325131" cy="1759208"/>
          </a:xfrm>
          <a:prstGeom prst="rect">
            <a:avLst/>
          </a:prstGeom>
        </xdr:spPr>
      </xdr:pic>
      <xdr:pic>
        <xdr:nvPicPr>
          <xdr:cNvPr id="16" name="图片 15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9248300" y="1360921"/>
            <a:ext cx="325131" cy="1759208"/>
          </a:xfrm>
          <a:prstGeom prst="rect">
            <a:avLst/>
          </a:prstGeom>
        </xdr:spPr>
      </xdr:pic>
      <xdr:pic>
        <xdr:nvPicPr>
          <xdr:cNvPr id="17" name="图片 16" descr="ee10dc5975021cc9cec3d6478b45f144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  <a:lum bright="6000"/>
          </a:blip>
          <a:srcRect r="46982"/>
          <a:stretch>
            <a:fillRect/>
          </a:stretch>
        </xdr:blipFill>
        <xdr:spPr>
          <a:xfrm>
            <a:off x="9834036" y="1360921"/>
            <a:ext cx="325131" cy="1759208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165653</xdr:colOff>
      <xdr:row>8</xdr:row>
      <xdr:rowOff>124240</xdr:rowOff>
    </xdr:from>
    <xdr:to>
      <xdr:col>3</xdr:col>
      <xdr:colOff>1108032</xdr:colOff>
      <xdr:row>8</xdr:row>
      <xdr:rowOff>973081</xdr:rowOff>
    </xdr:to>
    <xdr:pic>
      <xdr:nvPicPr>
        <xdr:cNvPr id="20" name="图片 19" descr="6462c2e0d415c1e96232b1be83b6fe39"/>
        <xdr:cNvPicPr>
          <a:picLocks noChangeAspect="1"/>
        </xdr:cNvPicPr>
      </xdr:nvPicPr>
      <xdr:blipFill>
        <a:blip r:embed="rId5">
          <a:lum bright="-12000"/>
        </a:blip>
        <a:srcRect t="29567" b="10202"/>
        <a:stretch>
          <a:fillRect/>
        </a:stretch>
      </xdr:blipFill>
      <xdr:spPr>
        <a:xfrm>
          <a:off x="2165350" y="5495925"/>
          <a:ext cx="942340" cy="8489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107695</xdr:colOff>
      <xdr:row>11</xdr:row>
      <xdr:rowOff>200025</xdr:rowOff>
    </xdr:from>
    <xdr:to>
      <xdr:col>3</xdr:col>
      <xdr:colOff>1394205</xdr:colOff>
      <xdr:row>11</xdr:row>
      <xdr:rowOff>734695</xdr:rowOff>
    </xdr:to>
    <xdr:pic>
      <xdr:nvPicPr>
        <xdr:cNvPr id="5" name="image34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515" y="8298815"/>
          <a:ext cx="1286510" cy="534670"/>
        </a:xfrm>
        <a:prstGeom prst="rect">
          <a:avLst/>
        </a:prstGeom>
      </xdr:spPr>
    </xdr:pic>
    <xdr:clientData/>
  </xdr:twoCellAnchor>
  <xdr:twoCellAnchor editAs="oneCell">
    <xdr:from>
      <xdr:col>3</xdr:col>
      <xdr:colOff>495300</xdr:colOff>
      <xdr:row>12</xdr:row>
      <xdr:rowOff>80645</xdr:rowOff>
    </xdr:from>
    <xdr:to>
      <xdr:col>3</xdr:col>
      <xdr:colOff>953135</xdr:colOff>
      <xdr:row>12</xdr:row>
      <xdr:rowOff>864235</xdr:rowOff>
    </xdr:to>
    <xdr:pic>
      <xdr:nvPicPr>
        <xdr:cNvPr id="6" name="image35.jpeg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0" y="9141460"/>
          <a:ext cx="457835" cy="783590"/>
        </a:xfrm>
        <a:prstGeom prst="rect">
          <a:avLst/>
        </a:prstGeom>
      </xdr:spPr>
    </xdr:pic>
    <xdr:clientData/>
  </xdr:twoCellAnchor>
  <xdr:twoCellAnchor editAs="oneCell">
    <xdr:from>
      <xdr:col>3</xdr:col>
      <xdr:colOff>466725</xdr:colOff>
      <xdr:row>9</xdr:row>
      <xdr:rowOff>81280</xdr:rowOff>
    </xdr:from>
    <xdr:to>
      <xdr:col>3</xdr:col>
      <xdr:colOff>987425</xdr:colOff>
      <xdr:row>9</xdr:row>
      <xdr:rowOff>909320</xdr:rowOff>
    </xdr:to>
    <xdr:pic>
      <xdr:nvPicPr>
        <xdr:cNvPr id="8" name="image37.jpeg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5" y="6256020"/>
          <a:ext cx="520700" cy="82804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5</xdr:row>
      <xdr:rowOff>127000</xdr:rowOff>
    </xdr:from>
    <xdr:to>
      <xdr:col>3</xdr:col>
      <xdr:colOff>1270635</xdr:colOff>
      <xdr:row>5</xdr:row>
      <xdr:rowOff>855345</xdr:rowOff>
    </xdr:to>
    <xdr:pic>
      <xdr:nvPicPr>
        <xdr:cNvPr id="10" name="image39.jpeg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453640"/>
          <a:ext cx="994410" cy="728345"/>
        </a:xfrm>
        <a:prstGeom prst="rect">
          <a:avLst/>
        </a:prstGeom>
      </xdr:spPr>
    </xdr:pic>
    <xdr:clientData/>
  </xdr:twoCellAnchor>
  <xdr:twoCellAnchor editAs="oneCell">
    <xdr:from>
      <xdr:col>3</xdr:col>
      <xdr:colOff>638175</xdr:colOff>
      <xdr:row>4</xdr:row>
      <xdr:rowOff>95251</xdr:rowOff>
    </xdr:from>
    <xdr:to>
      <xdr:col>3</xdr:col>
      <xdr:colOff>966957</xdr:colOff>
      <xdr:row>4</xdr:row>
      <xdr:rowOff>857251</xdr:rowOff>
    </xdr:to>
    <xdr:pic>
      <xdr:nvPicPr>
        <xdr:cNvPr id="11" name="图片 1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459865"/>
          <a:ext cx="328295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386715</xdr:colOff>
      <xdr:row>6</xdr:row>
      <xdr:rowOff>656590</xdr:rowOff>
    </xdr:from>
    <xdr:to>
      <xdr:col>3</xdr:col>
      <xdr:colOff>1152320</xdr:colOff>
      <xdr:row>6</xdr:row>
      <xdr:rowOff>942249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86915" y="3945255"/>
          <a:ext cx="765175" cy="28511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6</xdr:row>
      <xdr:rowOff>28575</xdr:rowOff>
    </xdr:from>
    <xdr:to>
      <xdr:col>3</xdr:col>
      <xdr:colOff>1152525</xdr:colOff>
      <xdr:row>6</xdr:row>
      <xdr:rowOff>751839</xdr:rowOff>
    </xdr:to>
    <xdr:pic>
      <xdr:nvPicPr>
        <xdr:cNvPr id="3" name="image32.jpeg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515"/>
        <a:stretch>
          <a:fillRect/>
        </a:stretch>
      </xdr:blipFill>
      <xdr:spPr>
        <a:xfrm>
          <a:off x="2000250" y="3317240"/>
          <a:ext cx="752475" cy="722630"/>
        </a:xfrm>
        <a:prstGeom prst="rect">
          <a:avLst/>
        </a:prstGeom>
      </xdr:spPr>
    </xdr:pic>
    <xdr:clientData/>
  </xdr:twoCellAnchor>
  <xdr:oneCellAnchor>
    <xdr:from>
      <xdr:col>3</xdr:col>
      <xdr:colOff>200025</xdr:colOff>
      <xdr:row>7</xdr:row>
      <xdr:rowOff>332740</xdr:rowOff>
    </xdr:from>
    <xdr:ext cx="1167847" cy="396907"/>
    <xdr:pic>
      <xdr:nvPicPr>
        <xdr:cNvPr id="13" name="图片 12" descr="20200811_110239_02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flipH="1">
          <a:off x="1800225" y="4583430"/>
          <a:ext cx="1167765" cy="396875"/>
        </a:xfrm>
        <a:prstGeom prst="rect">
          <a:avLst/>
        </a:prstGeom>
      </xdr:spPr>
    </xdr:pic>
    <xdr:clientData/>
  </xdr:oneCellAnchor>
  <xdr:twoCellAnchor editAs="oneCell">
    <xdr:from>
      <xdr:col>3</xdr:col>
      <xdr:colOff>485775</xdr:colOff>
      <xdr:row>8</xdr:row>
      <xdr:rowOff>18415</xdr:rowOff>
    </xdr:from>
    <xdr:to>
      <xdr:col>3</xdr:col>
      <xdr:colOff>954209</xdr:colOff>
      <xdr:row>8</xdr:row>
      <xdr:rowOff>929502</xdr:rowOff>
    </xdr:to>
    <xdr:pic>
      <xdr:nvPicPr>
        <xdr:cNvPr id="14" name="Picture 2" descr="https://i.pinimg.com/564x/75/06/56/7506566463c87f1323dc40971acd685b.jpg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46" r="17465" b="26385"/>
        <a:stretch>
          <a:fillRect/>
        </a:stretch>
      </xdr:blipFill>
      <xdr:spPr>
        <a:xfrm>
          <a:off x="2085975" y="5231130"/>
          <a:ext cx="467995" cy="910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10</xdr:row>
      <xdr:rowOff>114300</xdr:rowOff>
    </xdr:from>
    <xdr:to>
      <xdr:col>3</xdr:col>
      <xdr:colOff>1048272</xdr:colOff>
      <xdr:row>10</xdr:row>
      <xdr:rowOff>909430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962150" y="7251065"/>
          <a:ext cx="685800" cy="795020"/>
        </a:xfrm>
        <a:prstGeom prst="rect">
          <a:avLst/>
        </a:prstGeom>
      </xdr:spPr>
    </xdr:pic>
    <xdr:clientData/>
  </xdr:twoCellAnchor>
  <xdr:twoCellAnchor editAs="oneCell">
    <xdr:from>
      <xdr:col>3</xdr:col>
      <xdr:colOff>455930</xdr:colOff>
      <xdr:row>13</xdr:row>
      <xdr:rowOff>37465</xdr:rowOff>
    </xdr:from>
    <xdr:to>
      <xdr:col>3</xdr:col>
      <xdr:colOff>1032462</xdr:colOff>
      <xdr:row>13</xdr:row>
      <xdr:rowOff>904240</xdr:rowOff>
    </xdr:to>
    <xdr:pic>
      <xdr:nvPicPr>
        <xdr:cNvPr id="16" name="Picture 2" descr="https://i.pinimg.com/564x/ce/f2/06/cef206ebf9950d96f09cd6292fcc189c.jpg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65" b="14811"/>
        <a:stretch>
          <a:fillRect/>
        </a:stretch>
      </xdr:blipFill>
      <xdr:spPr>
        <a:xfrm>
          <a:off x="2056130" y="10060305"/>
          <a:ext cx="57594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</xdr:row>
      <xdr:rowOff>114300</xdr:rowOff>
    </xdr:from>
    <xdr:to>
      <xdr:col>3</xdr:col>
      <xdr:colOff>1384300</xdr:colOff>
      <xdr:row>4</xdr:row>
      <xdr:rowOff>732790</xdr:rowOff>
    </xdr:to>
    <xdr:pic>
      <xdr:nvPicPr>
        <xdr:cNvPr id="2" name="image40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1228725"/>
          <a:ext cx="1384300" cy="61849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5</xdr:row>
      <xdr:rowOff>47625</xdr:rowOff>
    </xdr:from>
    <xdr:to>
      <xdr:col>3</xdr:col>
      <xdr:colOff>1354455</xdr:colOff>
      <xdr:row>5</xdr:row>
      <xdr:rowOff>769620</xdr:rowOff>
    </xdr:to>
    <xdr:pic>
      <xdr:nvPicPr>
        <xdr:cNvPr id="3" name="image41.pn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9725" y="2088515"/>
          <a:ext cx="1344930" cy="72199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6</xdr:row>
      <xdr:rowOff>47625</xdr:rowOff>
    </xdr:from>
    <xdr:to>
      <xdr:col>3</xdr:col>
      <xdr:colOff>1348740</xdr:colOff>
      <xdr:row>6</xdr:row>
      <xdr:rowOff>836295</xdr:rowOff>
    </xdr:to>
    <xdr:pic>
      <xdr:nvPicPr>
        <xdr:cNvPr id="4" name="image42.png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3014980"/>
          <a:ext cx="1234440" cy="788670"/>
        </a:xfrm>
        <a:prstGeom prst="rect">
          <a:avLst/>
        </a:prstGeom>
      </xdr:spPr>
    </xdr:pic>
    <xdr:clientData/>
  </xdr:twoCellAnchor>
  <xdr:twoCellAnchor editAs="oneCell">
    <xdr:from>
      <xdr:col>3</xdr:col>
      <xdr:colOff>389594</xdr:colOff>
      <xdr:row>9</xdr:row>
      <xdr:rowOff>95250</xdr:rowOff>
    </xdr:from>
    <xdr:to>
      <xdr:col>3</xdr:col>
      <xdr:colOff>1152154</xdr:colOff>
      <xdr:row>9</xdr:row>
      <xdr:rowOff>1094888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89455" y="5842000"/>
          <a:ext cx="762635" cy="999490"/>
        </a:xfrm>
        <a:prstGeom prst="rect">
          <a:avLst/>
        </a:prstGeom>
      </xdr:spPr>
    </xdr:pic>
    <xdr:clientData/>
  </xdr:twoCellAnchor>
  <xdr:twoCellAnchor editAs="oneCell">
    <xdr:from>
      <xdr:col>3</xdr:col>
      <xdr:colOff>211029</xdr:colOff>
      <xdr:row>10</xdr:row>
      <xdr:rowOff>114301</xdr:rowOff>
    </xdr:from>
    <xdr:to>
      <xdr:col>3</xdr:col>
      <xdr:colOff>1390650</xdr:colOff>
      <xdr:row>10</xdr:row>
      <xdr:rowOff>871017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11020" y="7004050"/>
          <a:ext cx="1179830" cy="756285"/>
        </a:xfrm>
        <a:prstGeom prst="rect">
          <a:avLst/>
        </a:prstGeom>
      </xdr:spPr>
    </xdr:pic>
    <xdr:clientData/>
  </xdr:twoCellAnchor>
  <xdr:twoCellAnchor editAs="oneCell">
    <xdr:from>
      <xdr:col>3</xdr:col>
      <xdr:colOff>620321</xdr:colOff>
      <xdr:row>7</xdr:row>
      <xdr:rowOff>57150</xdr:rowOff>
    </xdr:from>
    <xdr:to>
      <xdr:col>3</xdr:col>
      <xdr:colOff>1009229</xdr:colOff>
      <xdr:row>7</xdr:row>
      <xdr:rowOff>903465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219960" y="3950970"/>
          <a:ext cx="389255" cy="845820"/>
        </a:xfrm>
        <a:prstGeom prst="rect">
          <a:avLst/>
        </a:prstGeom>
      </xdr:spPr>
    </xdr:pic>
    <xdr:clientData/>
  </xdr:twoCellAnchor>
  <xdr:twoCellAnchor editAs="oneCell">
    <xdr:from>
      <xdr:col>3</xdr:col>
      <xdr:colOff>526415</xdr:colOff>
      <xdr:row>8</xdr:row>
      <xdr:rowOff>74930</xdr:rowOff>
    </xdr:from>
    <xdr:to>
      <xdr:col>3</xdr:col>
      <xdr:colOff>1112569</xdr:colOff>
      <xdr:row>8</xdr:row>
      <xdr:rowOff>854407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126615" y="4895215"/>
          <a:ext cx="586105" cy="7791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167005</xdr:colOff>
      <xdr:row>4</xdr:row>
      <xdr:rowOff>85090</xdr:rowOff>
    </xdr:from>
    <xdr:to>
      <xdr:col>3</xdr:col>
      <xdr:colOff>1524635</xdr:colOff>
      <xdr:row>4</xdr:row>
      <xdr:rowOff>692785</xdr:rowOff>
    </xdr:to>
    <xdr:pic>
      <xdr:nvPicPr>
        <xdr:cNvPr id="2" name="image49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1655" y="1249680"/>
          <a:ext cx="1357630" cy="607695"/>
        </a:xfrm>
        <a:prstGeom prst="rect">
          <a:avLst/>
        </a:prstGeom>
      </xdr:spPr>
    </xdr:pic>
    <xdr:clientData/>
  </xdr:twoCellAnchor>
  <xdr:twoCellAnchor editAs="oneCell">
    <xdr:from>
      <xdr:col>3</xdr:col>
      <xdr:colOff>169545</xdr:colOff>
      <xdr:row>5</xdr:row>
      <xdr:rowOff>85725</xdr:rowOff>
    </xdr:from>
    <xdr:to>
      <xdr:col>3</xdr:col>
      <xdr:colOff>1529080</xdr:colOff>
      <xdr:row>5</xdr:row>
      <xdr:rowOff>720725</xdr:rowOff>
    </xdr:to>
    <xdr:pic>
      <xdr:nvPicPr>
        <xdr:cNvPr id="3" name="image49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4195" y="2077085"/>
          <a:ext cx="1359535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186055</xdr:colOff>
      <xdr:row>6</xdr:row>
      <xdr:rowOff>104775</xdr:rowOff>
    </xdr:from>
    <xdr:to>
      <xdr:col>3</xdr:col>
      <xdr:colOff>1544955</xdr:colOff>
      <xdr:row>6</xdr:row>
      <xdr:rowOff>732155</xdr:rowOff>
    </xdr:to>
    <xdr:pic>
      <xdr:nvPicPr>
        <xdr:cNvPr id="4" name="image49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0705" y="2922905"/>
          <a:ext cx="1358900" cy="627380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8</xdr:row>
      <xdr:rowOff>161925</xdr:rowOff>
    </xdr:from>
    <xdr:to>
      <xdr:col>3</xdr:col>
      <xdr:colOff>1386205</xdr:colOff>
      <xdr:row>8</xdr:row>
      <xdr:rowOff>701675</xdr:rowOff>
    </xdr:to>
    <xdr:pic>
      <xdr:nvPicPr>
        <xdr:cNvPr id="6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4252595"/>
          <a:ext cx="1357630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52070</xdr:colOff>
      <xdr:row>10</xdr:row>
      <xdr:rowOff>161925</xdr:rowOff>
    </xdr:from>
    <xdr:to>
      <xdr:col>3</xdr:col>
      <xdr:colOff>1409700</xdr:colOff>
      <xdr:row>10</xdr:row>
      <xdr:rowOff>701675</xdr:rowOff>
    </xdr:to>
    <xdr:pic>
      <xdr:nvPicPr>
        <xdr:cNvPr id="7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6720" y="5906135"/>
          <a:ext cx="1357630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11</xdr:row>
      <xdr:rowOff>123825</xdr:rowOff>
    </xdr:from>
    <xdr:to>
      <xdr:col>3</xdr:col>
      <xdr:colOff>1425575</xdr:colOff>
      <xdr:row>11</xdr:row>
      <xdr:rowOff>665480</xdr:rowOff>
    </xdr:to>
    <xdr:pic>
      <xdr:nvPicPr>
        <xdr:cNvPr id="8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6694805"/>
          <a:ext cx="135890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98425</xdr:colOff>
      <xdr:row>12</xdr:row>
      <xdr:rowOff>161925</xdr:rowOff>
    </xdr:from>
    <xdr:to>
      <xdr:col>3</xdr:col>
      <xdr:colOff>1456055</xdr:colOff>
      <xdr:row>12</xdr:row>
      <xdr:rowOff>701675</xdr:rowOff>
    </xdr:to>
    <xdr:pic>
      <xdr:nvPicPr>
        <xdr:cNvPr id="9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3075" y="7559675"/>
          <a:ext cx="1357630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13</xdr:row>
      <xdr:rowOff>200025</xdr:rowOff>
    </xdr:from>
    <xdr:to>
      <xdr:col>3</xdr:col>
      <xdr:colOff>1445260</xdr:colOff>
      <xdr:row>13</xdr:row>
      <xdr:rowOff>740410</xdr:rowOff>
    </xdr:to>
    <xdr:pic>
      <xdr:nvPicPr>
        <xdr:cNvPr id="10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0375" y="8424545"/>
          <a:ext cx="1359535" cy="540385"/>
        </a:xfrm>
        <a:prstGeom prst="rect">
          <a:avLst/>
        </a:prstGeom>
      </xdr:spPr>
    </xdr:pic>
    <xdr:clientData/>
  </xdr:twoCellAnchor>
  <xdr:twoCellAnchor editAs="oneCell">
    <xdr:from>
      <xdr:col>3</xdr:col>
      <xdr:colOff>77470</xdr:colOff>
      <xdr:row>14</xdr:row>
      <xdr:rowOff>161925</xdr:rowOff>
    </xdr:from>
    <xdr:to>
      <xdr:col>3</xdr:col>
      <xdr:colOff>1435100</xdr:colOff>
      <xdr:row>14</xdr:row>
      <xdr:rowOff>703580</xdr:rowOff>
    </xdr:to>
    <xdr:pic>
      <xdr:nvPicPr>
        <xdr:cNvPr id="11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120" y="9213215"/>
          <a:ext cx="135763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19</xdr:row>
      <xdr:rowOff>161925</xdr:rowOff>
    </xdr:from>
    <xdr:to>
      <xdr:col>3</xdr:col>
      <xdr:colOff>1511300</xdr:colOff>
      <xdr:row>19</xdr:row>
      <xdr:rowOff>703580</xdr:rowOff>
    </xdr:to>
    <xdr:pic>
      <xdr:nvPicPr>
        <xdr:cNvPr id="12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13347065"/>
          <a:ext cx="135890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15</xdr:row>
      <xdr:rowOff>219075</xdr:rowOff>
    </xdr:from>
    <xdr:to>
      <xdr:col>3</xdr:col>
      <xdr:colOff>1471930</xdr:colOff>
      <xdr:row>15</xdr:row>
      <xdr:rowOff>760730</xdr:rowOff>
    </xdr:to>
    <xdr:pic>
      <xdr:nvPicPr>
        <xdr:cNvPr id="13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10097135"/>
          <a:ext cx="1357630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16</xdr:row>
      <xdr:rowOff>142875</xdr:rowOff>
    </xdr:from>
    <xdr:to>
      <xdr:col>3</xdr:col>
      <xdr:colOff>1490980</xdr:colOff>
      <xdr:row>16</xdr:row>
      <xdr:rowOff>682625</xdr:rowOff>
    </xdr:to>
    <xdr:pic>
      <xdr:nvPicPr>
        <xdr:cNvPr id="14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10847705"/>
          <a:ext cx="1357630" cy="53975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17</xdr:row>
      <xdr:rowOff>142875</xdr:rowOff>
    </xdr:from>
    <xdr:to>
      <xdr:col>3</xdr:col>
      <xdr:colOff>1473835</xdr:colOff>
      <xdr:row>17</xdr:row>
      <xdr:rowOff>684530</xdr:rowOff>
    </xdr:to>
    <xdr:pic>
      <xdr:nvPicPr>
        <xdr:cNvPr id="15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0" y="11674475"/>
          <a:ext cx="1359535" cy="54165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18</xdr:row>
      <xdr:rowOff>104775</xdr:rowOff>
    </xdr:from>
    <xdr:to>
      <xdr:col>3</xdr:col>
      <xdr:colOff>1464310</xdr:colOff>
      <xdr:row>18</xdr:row>
      <xdr:rowOff>646430</xdr:rowOff>
    </xdr:to>
    <xdr:pic>
      <xdr:nvPicPr>
        <xdr:cNvPr id="16" name="image25.jpe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2463145"/>
          <a:ext cx="1359535" cy="541655"/>
        </a:xfrm>
        <a:prstGeom prst="rect">
          <a:avLst/>
        </a:prstGeom>
      </xdr:spPr>
    </xdr:pic>
    <xdr:clientData/>
  </xdr:twoCellAnchor>
  <xdr:twoCellAnchor>
    <xdr:from>
      <xdr:col>3</xdr:col>
      <xdr:colOff>67918</xdr:colOff>
      <xdr:row>9</xdr:row>
      <xdr:rowOff>287821</xdr:rowOff>
    </xdr:from>
    <xdr:to>
      <xdr:col>3</xdr:col>
      <xdr:colOff>1457706</xdr:colOff>
      <xdr:row>9</xdr:row>
      <xdr:rowOff>841977</xdr:rowOff>
    </xdr:to>
    <xdr:pic>
      <xdr:nvPicPr>
        <xdr:cNvPr id="17" name="图片 2" descr="微信图片_201909281848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66" t="29109" r="30826" b="48926"/>
        <a:stretch>
          <a:fillRect/>
        </a:stretch>
      </xdr:blipFill>
      <xdr:spPr>
        <a:xfrm>
          <a:off x="2981960" y="5205095"/>
          <a:ext cx="1390015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443533</xdr:colOff>
      <xdr:row>10</xdr:row>
      <xdr:rowOff>201682</xdr:rowOff>
    </xdr:from>
    <xdr:to>
      <xdr:col>3</xdr:col>
      <xdr:colOff>1296973</xdr:colOff>
      <xdr:row>10</xdr:row>
      <xdr:rowOff>958602</xdr:rowOff>
    </xdr:to>
    <xdr:pic>
      <xdr:nvPicPr>
        <xdr:cNvPr id="8" name="image54.jpe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430" y="7536180"/>
          <a:ext cx="853440" cy="756920"/>
        </a:xfrm>
        <a:prstGeom prst="rect">
          <a:avLst/>
        </a:prstGeom>
      </xdr:spPr>
    </xdr:pic>
    <xdr:clientData/>
  </xdr:twoCellAnchor>
  <xdr:twoCellAnchor editAs="oneCell">
    <xdr:from>
      <xdr:col>3</xdr:col>
      <xdr:colOff>615811</xdr:colOff>
      <xdr:row>13</xdr:row>
      <xdr:rowOff>55218</xdr:rowOff>
    </xdr:from>
    <xdr:to>
      <xdr:col>3</xdr:col>
      <xdr:colOff>1184412</xdr:colOff>
      <xdr:row>13</xdr:row>
      <xdr:rowOff>1039780</xdr:rowOff>
    </xdr:to>
    <xdr:pic>
      <xdr:nvPicPr>
        <xdr:cNvPr id="12" name="image58.jpe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515" y="10818495"/>
          <a:ext cx="568960" cy="984885"/>
        </a:xfrm>
        <a:prstGeom prst="rect">
          <a:avLst/>
        </a:prstGeom>
      </xdr:spPr>
    </xdr:pic>
    <xdr:clientData/>
  </xdr:twoCellAnchor>
  <xdr:twoCellAnchor editAs="oneCell">
    <xdr:from>
      <xdr:col>3</xdr:col>
      <xdr:colOff>219710</xdr:colOff>
      <xdr:row>19</xdr:row>
      <xdr:rowOff>150495</xdr:rowOff>
    </xdr:from>
    <xdr:to>
      <xdr:col>3</xdr:col>
      <xdr:colOff>1475105</xdr:colOff>
      <xdr:row>19</xdr:row>
      <xdr:rowOff>894715</xdr:rowOff>
    </xdr:to>
    <xdr:pic>
      <xdr:nvPicPr>
        <xdr:cNvPr id="18" name="image62.jpeg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910" y="17772380"/>
          <a:ext cx="1255395" cy="744220"/>
        </a:xfrm>
        <a:prstGeom prst="rect">
          <a:avLst/>
        </a:prstGeom>
      </xdr:spPr>
    </xdr:pic>
    <xdr:clientData/>
  </xdr:twoCellAnchor>
  <xdr:twoCellAnchor editAs="oneCell">
    <xdr:from>
      <xdr:col>3</xdr:col>
      <xdr:colOff>271669</xdr:colOff>
      <xdr:row>20</xdr:row>
      <xdr:rowOff>176226</xdr:rowOff>
    </xdr:from>
    <xdr:to>
      <xdr:col>3</xdr:col>
      <xdr:colOff>1352439</xdr:colOff>
      <xdr:row>20</xdr:row>
      <xdr:rowOff>980771</xdr:rowOff>
    </xdr:to>
    <xdr:pic>
      <xdr:nvPicPr>
        <xdr:cNvPr id="19" name="image63.jpeg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345" y="18940780"/>
          <a:ext cx="1080770" cy="804545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21</xdr:row>
      <xdr:rowOff>230505</xdr:rowOff>
    </xdr:from>
    <xdr:to>
      <xdr:col>3</xdr:col>
      <xdr:colOff>857885</xdr:colOff>
      <xdr:row>21</xdr:row>
      <xdr:rowOff>890905</xdr:rowOff>
    </xdr:to>
    <xdr:pic>
      <xdr:nvPicPr>
        <xdr:cNvPr id="20" name="image64.jpeg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5300" y="20138390"/>
          <a:ext cx="692785" cy="660400"/>
        </a:xfrm>
        <a:prstGeom prst="rect">
          <a:avLst/>
        </a:prstGeom>
      </xdr:spPr>
    </xdr:pic>
    <xdr:clientData/>
  </xdr:twoCellAnchor>
  <xdr:twoCellAnchor editAs="oneCell">
    <xdr:from>
      <xdr:col>3</xdr:col>
      <xdr:colOff>980247</xdr:colOff>
      <xdr:row>21</xdr:row>
      <xdr:rowOff>259328</xdr:rowOff>
    </xdr:from>
    <xdr:to>
      <xdr:col>3</xdr:col>
      <xdr:colOff>1691447</xdr:colOff>
      <xdr:row>21</xdr:row>
      <xdr:rowOff>927983</xdr:rowOff>
    </xdr:to>
    <xdr:pic>
      <xdr:nvPicPr>
        <xdr:cNvPr id="21" name="image65.jpeg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0005" y="20166965"/>
          <a:ext cx="711200" cy="668655"/>
        </a:xfrm>
        <a:prstGeom prst="rect">
          <a:avLst/>
        </a:prstGeom>
      </xdr:spPr>
    </xdr:pic>
    <xdr:clientData/>
  </xdr:twoCellAnchor>
  <xdr:twoCellAnchor editAs="oneCell">
    <xdr:from>
      <xdr:col>3</xdr:col>
      <xdr:colOff>323021</xdr:colOff>
      <xdr:row>4</xdr:row>
      <xdr:rowOff>49696</xdr:rowOff>
    </xdr:from>
    <xdr:to>
      <xdr:col>3</xdr:col>
      <xdr:colOff>1466021</xdr:colOff>
      <xdr:row>4</xdr:row>
      <xdr:rowOff>647173</xdr:rowOff>
    </xdr:to>
    <xdr:pic>
      <xdr:nvPicPr>
        <xdr:cNvPr id="22" name="图片 2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22780" y="1337945"/>
          <a:ext cx="1143000" cy="597535"/>
        </a:xfrm>
        <a:prstGeom prst="rect">
          <a:avLst/>
        </a:prstGeom>
      </xdr:spPr>
    </xdr:pic>
    <xdr:clientData/>
  </xdr:twoCellAnchor>
  <xdr:twoCellAnchor editAs="oneCell">
    <xdr:from>
      <xdr:col>3</xdr:col>
      <xdr:colOff>333788</xdr:colOff>
      <xdr:row>5</xdr:row>
      <xdr:rowOff>70403</xdr:rowOff>
    </xdr:from>
    <xdr:to>
      <xdr:col>3</xdr:col>
      <xdr:colOff>1476788</xdr:colOff>
      <xdr:row>5</xdr:row>
      <xdr:rowOff>667880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933575" y="2082165"/>
          <a:ext cx="1143000" cy="597535"/>
        </a:xfrm>
        <a:prstGeom prst="rect">
          <a:avLst/>
        </a:prstGeom>
      </xdr:spPr>
    </xdr:pic>
    <xdr:clientData/>
  </xdr:twoCellAnchor>
  <xdr:twoCellAnchor editAs="oneCell">
    <xdr:from>
      <xdr:col>3</xdr:col>
      <xdr:colOff>196215</xdr:colOff>
      <xdr:row>6</xdr:row>
      <xdr:rowOff>222885</xdr:rowOff>
    </xdr:from>
    <xdr:to>
      <xdr:col>3</xdr:col>
      <xdr:colOff>1399932</xdr:colOff>
      <xdr:row>6</xdr:row>
      <xdr:rowOff>910341</xdr:rowOff>
    </xdr:to>
    <xdr:pic>
      <xdr:nvPicPr>
        <xdr:cNvPr id="24" name="图片 2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796415" y="2985770"/>
          <a:ext cx="1203325" cy="687070"/>
        </a:xfrm>
        <a:prstGeom prst="rect">
          <a:avLst/>
        </a:prstGeom>
      </xdr:spPr>
    </xdr:pic>
    <xdr:clientData/>
  </xdr:twoCellAnchor>
  <xdr:twoCellAnchor editAs="oneCell">
    <xdr:from>
      <xdr:col>3</xdr:col>
      <xdr:colOff>600526</xdr:colOff>
      <xdr:row>9</xdr:row>
      <xdr:rowOff>73715</xdr:rowOff>
    </xdr:from>
    <xdr:to>
      <xdr:col>3</xdr:col>
      <xdr:colOff>1142999</xdr:colOff>
      <xdr:row>9</xdr:row>
      <xdr:rowOff>1060899</xdr:rowOff>
    </xdr:to>
    <xdr:pic>
      <xdr:nvPicPr>
        <xdr:cNvPr id="25" name="图片 2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0275" y="6265545"/>
          <a:ext cx="542290" cy="986790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7</xdr:row>
      <xdr:rowOff>156210</xdr:rowOff>
    </xdr:from>
    <xdr:to>
      <xdr:col>3</xdr:col>
      <xdr:colOff>1278704</xdr:colOff>
      <xdr:row>7</xdr:row>
      <xdr:rowOff>987162</xdr:rowOff>
    </xdr:to>
    <xdr:pic>
      <xdr:nvPicPr>
        <xdr:cNvPr id="26" name="图片 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28825" y="4062095"/>
          <a:ext cx="849630" cy="830580"/>
        </a:xfrm>
        <a:prstGeom prst="rect">
          <a:avLst/>
        </a:prstGeom>
      </xdr:spPr>
    </xdr:pic>
    <xdr:clientData/>
  </xdr:twoCellAnchor>
  <xdr:twoCellAnchor editAs="oneCell">
    <xdr:from>
      <xdr:col>3</xdr:col>
      <xdr:colOff>617284</xdr:colOff>
      <xdr:row>8</xdr:row>
      <xdr:rowOff>82824</xdr:rowOff>
    </xdr:from>
    <xdr:to>
      <xdr:col>3</xdr:col>
      <xdr:colOff>1027043</xdr:colOff>
      <xdr:row>8</xdr:row>
      <xdr:rowOff>1085021</xdr:rowOff>
    </xdr:to>
    <xdr:pic>
      <xdr:nvPicPr>
        <xdr:cNvPr id="4" name="图片 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217420" y="5131435"/>
          <a:ext cx="409575" cy="1002030"/>
        </a:xfrm>
        <a:prstGeom prst="rect">
          <a:avLst/>
        </a:prstGeom>
      </xdr:spPr>
    </xdr:pic>
    <xdr:clientData/>
  </xdr:twoCellAnchor>
  <xdr:twoCellAnchor editAs="oneCell">
    <xdr:from>
      <xdr:col>3</xdr:col>
      <xdr:colOff>595556</xdr:colOff>
      <xdr:row>11</xdr:row>
      <xdr:rowOff>85310</xdr:rowOff>
    </xdr:from>
    <xdr:to>
      <xdr:col>3</xdr:col>
      <xdr:colOff>1138029</xdr:colOff>
      <xdr:row>11</xdr:row>
      <xdr:rowOff>1072494</xdr:rowOff>
    </xdr:to>
    <xdr:pic>
      <xdr:nvPicPr>
        <xdr:cNvPr id="27" name="图片 2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95195" y="8562975"/>
          <a:ext cx="542925" cy="986790"/>
        </a:xfrm>
        <a:prstGeom prst="rect">
          <a:avLst/>
        </a:prstGeom>
      </xdr:spPr>
    </xdr:pic>
    <xdr:clientData/>
  </xdr:twoCellAnchor>
  <xdr:twoCellAnchor editAs="oneCell">
    <xdr:from>
      <xdr:col>3</xdr:col>
      <xdr:colOff>231140</xdr:colOff>
      <xdr:row>12</xdr:row>
      <xdr:rowOff>339090</xdr:rowOff>
    </xdr:from>
    <xdr:to>
      <xdr:col>3</xdr:col>
      <xdr:colOff>1524997</xdr:colOff>
      <xdr:row>12</xdr:row>
      <xdr:rowOff>874300</xdr:rowOff>
    </xdr:to>
    <xdr:pic>
      <xdr:nvPicPr>
        <xdr:cNvPr id="28" name="图片 2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831340" y="9959975"/>
          <a:ext cx="1293495" cy="534670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14</xdr:row>
      <xdr:rowOff>189865</xdr:rowOff>
    </xdr:from>
    <xdr:to>
      <xdr:col>3</xdr:col>
      <xdr:colOff>1523656</xdr:colOff>
      <xdr:row>14</xdr:row>
      <xdr:rowOff>935299</xdr:rowOff>
    </xdr:to>
    <xdr:pic>
      <xdr:nvPicPr>
        <xdr:cNvPr id="29" name="图片 2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847850" y="12096750"/>
          <a:ext cx="1275715" cy="74485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15</xdr:row>
      <xdr:rowOff>353695</xdr:rowOff>
    </xdr:from>
    <xdr:to>
      <xdr:col>3</xdr:col>
      <xdr:colOff>1601857</xdr:colOff>
      <xdr:row>15</xdr:row>
      <xdr:rowOff>709847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752600" y="13403580"/>
          <a:ext cx="1449070" cy="355600"/>
        </a:xfrm>
        <a:prstGeom prst="rect">
          <a:avLst/>
        </a:prstGeom>
      </xdr:spPr>
    </xdr:pic>
    <xdr:clientData/>
  </xdr:twoCellAnchor>
  <xdr:twoCellAnchor editAs="oneCell">
    <xdr:from>
      <xdr:col>3</xdr:col>
      <xdr:colOff>596348</xdr:colOff>
      <xdr:row>16</xdr:row>
      <xdr:rowOff>107674</xdr:rowOff>
    </xdr:from>
    <xdr:to>
      <xdr:col>3</xdr:col>
      <xdr:colOff>1094094</xdr:colOff>
      <xdr:row>16</xdr:row>
      <xdr:rowOff>1013465</xdr:rowOff>
    </xdr:to>
    <xdr:pic>
      <xdr:nvPicPr>
        <xdr:cNvPr id="31" name="图片 3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96465" y="14300200"/>
          <a:ext cx="497205" cy="906145"/>
        </a:xfrm>
        <a:prstGeom prst="rect">
          <a:avLst/>
        </a:prstGeom>
      </xdr:spPr>
    </xdr:pic>
    <xdr:clientData/>
  </xdr:twoCellAnchor>
  <xdr:twoCellAnchor editAs="oneCell">
    <xdr:from>
      <xdr:col>3</xdr:col>
      <xdr:colOff>421640</xdr:colOff>
      <xdr:row>18</xdr:row>
      <xdr:rowOff>123825</xdr:rowOff>
    </xdr:from>
    <xdr:to>
      <xdr:col>3</xdr:col>
      <xdr:colOff>1387357</xdr:colOff>
      <xdr:row>18</xdr:row>
      <xdr:rowOff>1021332</xdr:rowOff>
    </xdr:to>
    <xdr:pic>
      <xdr:nvPicPr>
        <xdr:cNvPr id="32" name="图片 3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021840" y="16602710"/>
          <a:ext cx="965200" cy="897255"/>
        </a:xfrm>
        <a:prstGeom prst="rect">
          <a:avLst/>
        </a:prstGeom>
      </xdr:spPr>
    </xdr:pic>
    <xdr:clientData/>
  </xdr:twoCellAnchor>
  <xdr:twoCellAnchor editAs="oneCell">
    <xdr:from>
      <xdr:col>3</xdr:col>
      <xdr:colOff>486410</xdr:colOff>
      <xdr:row>17</xdr:row>
      <xdr:rowOff>173990</xdr:rowOff>
    </xdr:from>
    <xdr:to>
      <xdr:col>3</xdr:col>
      <xdr:colOff>1336489</xdr:colOff>
      <xdr:row>17</xdr:row>
      <xdr:rowOff>1004942</xdr:rowOff>
    </xdr:to>
    <xdr:pic>
      <xdr:nvPicPr>
        <xdr:cNvPr id="33" name="图片 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086610" y="15509875"/>
          <a:ext cx="849630" cy="830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view="pageBreakPreview" zoomScale="130" zoomScaleNormal="100" workbookViewId="0">
      <selection activeCell="J5" sqref="J5"/>
    </sheetView>
  </sheetViews>
  <sheetFormatPr defaultColWidth="9.33333333333333" defaultRowHeight="12.75" outlineLevelCol="3"/>
  <cols>
    <col min="1" max="1" width="9.33333333333333" style="37"/>
    <col min="2" max="2" width="30.3333333333333" style="37" customWidth="1"/>
    <col min="3" max="3" width="22.6666666666667" customWidth="1"/>
    <col min="4" max="4" width="33.1555555555556" customWidth="1"/>
  </cols>
  <sheetData>
    <row r="1" ht="51.95" customHeight="1" spans="1:4">
      <c r="A1" s="130" t="s">
        <v>0</v>
      </c>
      <c r="B1" s="130"/>
      <c r="C1" s="130"/>
      <c r="D1" s="130"/>
    </row>
    <row r="2" ht="33.95" customHeight="1" spans="1:4">
      <c r="A2" s="29" t="s">
        <v>1</v>
      </c>
      <c r="B2" s="29" t="s">
        <v>2</v>
      </c>
      <c r="C2" s="131" t="s">
        <v>3</v>
      </c>
      <c r="D2" s="131" t="s">
        <v>4</v>
      </c>
    </row>
    <row r="3" ht="33.95" customHeight="1" spans="1:4">
      <c r="A3" s="21">
        <v>1</v>
      </c>
      <c r="B3" s="132" t="s">
        <v>5</v>
      </c>
      <c r="C3" s="133">
        <f>家具!L41</f>
        <v>212674</v>
      </c>
      <c r="D3" s="133"/>
    </row>
    <row r="4" ht="33.95" customHeight="1" spans="1:4">
      <c r="A4" s="21">
        <v>2</v>
      </c>
      <c r="B4" s="132" t="s">
        <v>6</v>
      </c>
      <c r="C4" s="133">
        <f>灯具!L10</f>
        <v>10780</v>
      </c>
      <c r="D4" s="133"/>
    </row>
    <row r="5" ht="33.95" customHeight="1" spans="1:4">
      <c r="A5" s="21">
        <v>3</v>
      </c>
      <c r="B5" s="132" t="s">
        <v>7</v>
      </c>
      <c r="C5" s="133">
        <f>雕塑、装置!L15</f>
        <v>76054</v>
      </c>
      <c r="D5" s="133"/>
    </row>
    <row r="6" ht="33.95" customHeight="1" spans="1:4">
      <c r="A6" s="21">
        <v>4</v>
      </c>
      <c r="B6" s="132" t="s">
        <v>8</v>
      </c>
      <c r="C6" s="133">
        <f>地毯、挂饰!K12</f>
        <v>34694</v>
      </c>
      <c r="D6" s="133"/>
    </row>
    <row r="7" ht="33.95" customHeight="1" spans="1:4">
      <c r="A7" s="21">
        <v>5</v>
      </c>
      <c r="B7" s="132" t="s">
        <v>9</v>
      </c>
      <c r="C7" s="133">
        <f>窗帘!K21</f>
        <v>14635.5</v>
      </c>
      <c r="D7" s="133"/>
    </row>
    <row r="8" ht="33.95" customHeight="1" spans="1:4">
      <c r="A8" s="21">
        <v>6</v>
      </c>
      <c r="B8" s="132" t="s">
        <v>10</v>
      </c>
      <c r="C8" s="133">
        <f>织物、饰品!L23</f>
        <v>64740.5</v>
      </c>
      <c r="D8" s="133"/>
    </row>
    <row r="9" ht="33.95" customHeight="1" spans="1:4">
      <c r="A9" s="21">
        <v>7</v>
      </c>
      <c r="B9" s="134" t="s">
        <v>3</v>
      </c>
      <c r="C9" s="133">
        <f>SUM(C3:C8)</f>
        <v>413578</v>
      </c>
      <c r="D9" s="13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view="pageBreakPreview" zoomScale="80" zoomScaleNormal="100" workbookViewId="0">
      <pane ySplit="3" topLeftCell="A8" activePane="bottomLeft" state="frozen"/>
      <selection/>
      <selection pane="bottomLeft" activeCell="L10" sqref="L10"/>
    </sheetView>
  </sheetViews>
  <sheetFormatPr defaultColWidth="9.33333333333333" defaultRowHeight="12.75"/>
  <cols>
    <col min="1" max="3" width="16" customWidth="1"/>
    <col min="4" max="4" width="27.8333333333333" customWidth="1"/>
    <col min="5" max="7" width="16" customWidth="1"/>
    <col min="8" max="8" width="25.1666666666667" customWidth="1"/>
    <col min="9" max="10" width="16" customWidth="1"/>
    <col min="11" max="11" width="16" style="108" customWidth="1"/>
    <col min="12" max="14" width="16" customWidth="1"/>
  </cols>
  <sheetData>
    <row r="1" ht="18.75" spans="1:14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ht="16.5" spans="1:14">
      <c r="A2" s="60" t="s">
        <v>1</v>
      </c>
      <c r="B2" s="60" t="s">
        <v>12</v>
      </c>
      <c r="C2" s="60" t="s">
        <v>2</v>
      </c>
      <c r="D2" s="60" t="s">
        <v>13</v>
      </c>
      <c r="E2" s="60" t="s">
        <v>14</v>
      </c>
      <c r="F2" s="58"/>
      <c r="G2" s="58"/>
      <c r="H2" s="60" t="s">
        <v>15</v>
      </c>
      <c r="I2" s="60" t="s">
        <v>16</v>
      </c>
      <c r="J2" s="60" t="s">
        <v>17</v>
      </c>
      <c r="K2" s="58" t="s">
        <v>18</v>
      </c>
      <c r="L2" s="58" t="s">
        <v>19</v>
      </c>
      <c r="M2" s="59" t="s">
        <v>20</v>
      </c>
      <c r="N2" s="60" t="s">
        <v>4</v>
      </c>
    </row>
    <row r="3" ht="16.5" spans="1:14">
      <c r="A3" s="58"/>
      <c r="B3" s="58"/>
      <c r="C3" s="58"/>
      <c r="D3" s="58"/>
      <c r="E3" s="60" t="s">
        <v>21</v>
      </c>
      <c r="F3" s="60" t="s">
        <v>22</v>
      </c>
      <c r="G3" s="60" t="s">
        <v>23</v>
      </c>
      <c r="H3" s="58"/>
      <c r="I3" s="58"/>
      <c r="J3" s="58"/>
      <c r="K3" s="58" t="s">
        <v>24</v>
      </c>
      <c r="L3" s="58" t="s">
        <v>25</v>
      </c>
      <c r="M3" s="62"/>
      <c r="N3" s="58"/>
    </row>
    <row r="4" ht="36.95" customHeight="1" spans="1:14">
      <c r="A4" s="109" t="s">
        <v>26</v>
      </c>
      <c r="B4" s="110"/>
      <c r="C4" s="110"/>
      <c r="D4" s="110"/>
      <c r="E4" s="110"/>
      <c r="F4" s="110"/>
      <c r="G4" s="110"/>
      <c r="H4" s="110"/>
      <c r="I4" s="46"/>
      <c r="J4" s="46"/>
      <c r="K4" s="46"/>
      <c r="L4" s="46"/>
      <c r="M4" s="46"/>
      <c r="N4" s="46"/>
    </row>
    <row r="5" ht="71.25" customHeight="1" outlineLevel="1" spans="1:14">
      <c r="A5" s="36">
        <v>1</v>
      </c>
      <c r="B5" s="111" t="s">
        <v>27</v>
      </c>
      <c r="C5" s="111" t="s">
        <v>28</v>
      </c>
      <c r="D5" s="112"/>
      <c r="E5" s="113">
        <v>500</v>
      </c>
      <c r="F5" s="113">
        <v>540</v>
      </c>
      <c r="G5" s="113">
        <v>800</v>
      </c>
      <c r="H5" s="114" t="s">
        <v>29</v>
      </c>
      <c r="I5" s="111" t="s">
        <v>30</v>
      </c>
      <c r="J5" s="113">
        <v>3</v>
      </c>
      <c r="K5" s="112">
        <v>1375</v>
      </c>
      <c r="L5" s="35">
        <f>K5*J5</f>
        <v>4125</v>
      </c>
      <c r="M5" s="35" t="s">
        <v>31</v>
      </c>
      <c r="N5" s="112"/>
    </row>
    <row r="6" ht="71.25" customHeight="1" outlineLevel="1" spans="1:14">
      <c r="A6" s="36">
        <v>2</v>
      </c>
      <c r="B6" s="111" t="s">
        <v>32</v>
      </c>
      <c r="C6" s="111" t="s">
        <v>33</v>
      </c>
      <c r="D6" s="112"/>
      <c r="E6" s="113">
        <v>2900</v>
      </c>
      <c r="F6" s="113">
        <v>900</v>
      </c>
      <c r="G6" s="113">
        <v>800</v>
      </c>
      <c r="H6" s="114" t="s">
        <v>29</v>
      </c>
      <c r="I6" s="111" t="s">
        <v>30</v>
      </c>
      <c r="J6" s="113">
        <v>2</v>
      </c>
      <c r="K6" s="112">
        <v>7678</v>
      </c>
      <c r="L6" s="35">
        <f t="shared" ref="L6:L41" si="0">K6*J6</f>
        <v>15356</v>
      </c>
      <c r="M6" s="35" t="s">
        <v>31</v>
      </c>
      <c r="N6" s="112"/>
    </row>
    <row r="7" ht="71.25" customHeight="1" outlineLevel="1" spans="1:14">
      <c r="A7" s="36">
        <v>3</v>
      </c>
      <c r="B7" s="111" t="s">
        <v>32</v>
      </c>
      <c r="C7" s="111" t="s">
        <v>34</v>
      </c>
      <c r="D7" s="112"/>
      <c r="E7" s="111">
        <v>1500</v>
      </c>
      <c r="F7" s="111">
        <v>850</v>
      </c>
      <c r="G7" s="111">
        <v>450</v>
      </c>
      <c r="H7" s="114" t="s">
        <v>35</v>
      </c>
      <c r="I7" s="111" t="s">
        <v>36</v>
      </c>
      <c r="J7" s="113">
        <v>2</v>
      </c>
      <c r="K7" s="112">
        <v>4433</v>
      </c>
      <c r="L7" s="35">
        <f t="shared" si="0"/>
        <v>8866</v>
      </c>
      <c r="M7" s="35" t="s">
        <v>31</v>
      </c>
      <c r="N7" s="112"/>
    </row>
    <row r="8" ht="71.25" customHeight="1" outlineLevel="1" spans="1:14">
      <c r="A8" s="36">
        <v>4</v>
      </c>
      <c r="B8" s="111" t="s">
        <v>32</v>
      </c>
      <c r="C8" s="111" t="s">
        <v>37</v>
      </c>
      <c r="D8" s="112"/>
      <c r="E8" s="113">
        <v>800</v>
      </c>
      <c r="F8" s="113">
        <v>775</v>
      </c>
      <c r="G8" s="113">
        <v>750</v>
      </c>
      <c r="H8" s="115" t="s">
        <v>38</v>
      </c>
      <c r="I8" s="111" t="s">
        <v>30</v>
      </c>
      <c r="J8" s="113">
        <v>4</v>
      </c>
      <c r="K8" s="112">
        <v>2684</v>
      </c>
      <c r="L8" s="35">
        <f t="shared" si="0"/>
        <v>10736</v>
      </c>
      <c r="M8" s="35" t="s">
        <v>31</v>
      </c>
      <c r="N8" s="112"/>
    </row>
    <row r="9" ht="71.25" customHeight="1" outlineLevel="1" spans="1:14">
      <c r="A9" s="36">
        <v>5</v>
      </c>
      <c r="B9" s="116" t="s">
        <v>39</v>
      </c>
      <c r="C9" s="111" t="s">
        <v>40</v>
      </c>
      <c r="D9" s="112"/>
      <c r="E9" s="111" t="s">
        <v>41</v>
      </c>
      <c r="F9" s="111"/>
      <c r="G9" s="111"/>
      <c r="H9" s="96" t="s">
        <v>42</v>
      </c>
      <c r="I9" s="111" t="s">
        <v>30</v>
      </c>
      <c r="J9" s="113">
        <v>4</v>
      </c>
      <c r="K9" s="112">
        <v>1364</v>
      </c>
      <c r="L9" s="35">
        <f t="shared" si="0"/>
        <v>5456</v>
      </c>
      <c r="M9" s="35" t="s">
        <v>31</v>
      </c>
      <c r="N9" s="112"/>
    </row>
    <row r="10" ht="80.25" customHeight="1" outlineLevel="1" spans="1:14">
      <c r="A10" s="36">
        <v>6</v>
      </c>
      <c r="B10" s="116" t="s">
        <v>39</v>
      </c>
      <c r="C10" s="111" t="s">
        <v>43</v>
      </c>
      <c r="D10" s="112"/>
      <c r="E10" s="113">
        <v>560</v>
      </c>
      <c r="F10" s="113">
        <v>580</v>
      </c>
      <c r="G10" s="113">
        <v>800</v>
      </c>
      <c r="H10" s="115" t="s">
        <v>38</v>
      </c>
      <c r="I10" s="111" t="s">
        <v>30</v>
      </c>
      <c r="J10" s="113">
        <v>16</v>
      </c>
      <c r="K10" s="112">
        <v>2046</v>
      </c>
      <c r="L10" s="35">
        <f t="shared" si="0"/>
        <v>32736</v>
      </c>
      <c r="M10" s="35" t="s">
        <v>31</v>
      </c>
      <c r="N10" s="112"/>
    </row>
    <row r="11" ht="80.25" customHeight="1" outlineLevel="1" spans="1:14">
      <c r="A11" s="36">
        <v>7</v>
      </c>
      <c r="B11" s="117" t="s">
        <v>44</v>
      </c>
      <c r="C11" s="111" t="s">
        <v>45</v>
      </c>
      <c r="D11" s="112"/>
      <c r="E11" s="111" t="s">
        <v>46</v>
      </c>
      <c r="F11" s="111"/>
      <c r="G11" s="111"/>
      <c r="H11" s="96" t="s">
        <v>47</v>
      </c>
      <c r="I11" s="111" t="s">
        <v>30</v>
      </c>
      <c r="J11" s="113">
        <v>3</v>
      </c>
      <c r="K11" s="112">
        <v>1364</v>
      </c>
      <c r="L11" s="35">
        <f t="shared" si="0"/>
        <v>4092</v>
      </c>
      <c r="M11" s="35" t="s">
        <v>31</v>
      </c>
      <c r="N11" s="112"/>
    </row>
    <row r="12" ht="80.25" customHeight="1" outlineLevel="1" spans="1:14">
      <c r="A12" s="36">
        <v>8</v>
      </c>
      <c r="B12" s="117" t="s">
        <v>44</v>
      </c>
      <c r="C12" s="111" t="s">
        <v>48</v>
      </c>
      <c r="D12" s="112"/>
      <c r="E12" s="113">
        <v>500</v>
      </c>
      <c r="F12" s="113">
        <v>530</v>
      </c>
      <c r="G12" s="113">
        <v>600</v>
      </c>
      <c r="H12" s="96" t="s">
        <v>29</v>
      </c>
      <c r="I12" s="111" t="s">
        <v>30</v>
      </c>
      <c r="J12" s="113">
        <v>3</v>
      </c>
      <c r="K12" s="112">
        <v>1466.3</v>
      </c>
      <c r="L12" s="35">
        <f t="shared" si="0"/>
        <v>4398.9</v>
      </c>
      <c r="M12" s="35" t="s">
        <v>31</v>
      </c>
      <c r="N12" s="112"/>
    </row>
    <row r="13" ht="80.25" customHeight="1" outlineLevel="1" spans="1:14">
      <c r="A13" s="36">
        <v>9</v>
      </c>
      <c r="B13" s="117" t="s">
        <v>49</v>
      </c>
      <c r="C13" s="36" t="s">
        <v>50</v>
      </c>
      <c r="D13" s="112"/>
      <c r="E13" s="113">
        <v>530</v>
      </c>
      <c r="F13" s="113">
        <v>500</v>
      </c>
      <c r="G13" s="113">
        <v>600</v>
      </c>
      <c r="H13" s="115" t="s">
        <v>38</v>
      </c>
      <c r="I13" s="111" t="s">
        <v>30</v>
      </c>
      <c r="J13" s="113">
        <v>3</v>
      </c>
      <c r="K13" s="112">
        <v>2728</v>
      </c>
      <c r="L13" s="35">
        <f t="shared" si="0"/>
        <v>8184</v>
      </c>
      <c r="M13" s="35" t="s">
        <v>31</v>
      </c>
      <c r="N13" s="112"/>
    </row>
    <row r="14" ht="80.25" customHeight="1" outlineLevel="1" spans="1:14">
      <c r="A14" s="36">
        <v>10</v>
      </c>
      <c r="B14" s="117" t="s">
        <v>49</v>
      </c>
      <c r="C14" s="111" t="s">
        <v>51</v>
      </c>
      <c r="D14" s="112"/>
      <c r="E14" s="118">
        <v>530</v>
      </c>
      <c r="F14" s="118">
        <v>500</v>
      </c>
      <c r="G14" s="118">
        <v>600</v>
      </c>
      <c r="H14" s="115" t="s">
        <v>38</v>
      </c>
      <c r="I14" s="111" t="s">
        <v>30</v>
      </c>
      <c r="J14" s="113">
        <v>3</v>
      </c>
      <c r="K14" s="112">
        <v>2557.5</v>
      </c>
      <c r="L14" s="35">
        <f t="shared" si="0"/>
        <v>7672.5</v>
      </c>
      <c r="M14" s="35" t="s">
        <v>31</v>
      </c>
      <c r="N14" s="112"/>
    </row>
    <row r="15" ht="80.25" customHeight="1" outlineLevel="1" spans="1:14">
      <c r="A15" s="36">
        <v>11</v>
      </c>
      <c r="B15" s="111" t="s">
        <v>52</v>
      </c>
      <c r="C15" s="111" t="s">
        <v>53</v>
      </c>
      <c r="D15" s="112"/>
      <c r="E15" s="113">
        <v>1800</v>
      </c>
      <c r="F15" s="113">
        <v>800</v>
      </c>
      <c r="G15" s="113">
        <v>800</v>
      </c>
      <c r="H15" s="96" t="s">
        <v>29</v>
      </c>
      <c r="I15" s="111" t="s">
        <v>30</v>
      </c>
      <c r="J15" s="113">
        <v>1</v>
      </c>
      <c r="K15" s="112">
        <v>4433</v>
      </c>
      <c r="L15" s="35">
        <f t="shared" si="0"/>
        <v>4433</v>
      </c>
      <c r="M15" s="35" t="s">
        <v>31</v>
      </c>
      <c r="N15" s="112"/>
    </row>
    <row r="16" ht="80.25" customHeight="1" outlineLevel="1" spans="1:14">
      <c r="A16" s="36">
        <v>12</v>
      </c>
      <c r="B16" s="111" t="s">
        <v>52</v>
      </c>
      <c r="C16" s="111" t="s">
        <v>34</v>
      </c>
      <c r="D16" s="112"/>
      <c r="E16" s="118">
        <v>800</v>
      </c>
      <c r="F16" s="118">
        <v>800</v>
      </c>
      <c r="G16" s="118">
        <v>450</v>
      </c>
      <c r="H16" s="96" t="s">
        <v>54</v>
      </c>
      <c r="I16" s="111" t="s">
        <v>30</v>
      </c>
      <c r="J16" s="113">
        <v>1</v>
      </c>
      <c r="K16" s="112">
        <v>3751</v>
      </c>
      <c r="L16" s="35">
        <f t="shared" si="0"/>
        <v>3751</v>
      </c>
      <c r="M16" s="35" t="s">
        <v>31</v>
      </c>
      <c r="N16" s="112"/>
    </row>
    <row r="17" ht="80.25" customHeight="1" outlineLevel="1" spans="1:14">
      <c r="A17" s="36">
        <v>13</v>
      </c>
      <c r="B17" s="111" t="s">
        <v>52</v>
      </c>
      <c r="C17" s="111" t="s">
        <v>37</v>
      </c>
      <c r="D17" s="112"/>
      <c r="E17" s="118">
        <v>550</v>
      </c>
      <c r="F17" s="118">
        <v>650</v>
      </c>
      <c r="G17" s="118">
        <v>700</v>
      </c>
      <c r="H17" s="96" t="s">
        <v>55</v>
      </c>
      <c r="I17" s="111" t="s">
        <v>30</v>
      </c>
      <c r="J17" s="113">
        <v>2</v>
      </c>
      <c r="K17" s="112">
        <v>3069</v>
      </c>
      <c r="L17" s="35">
        <f t="shared" si="0"/>
        <v>6138</v>
      </c>
      <c r="M17" s="35" t="s">
        <v>31</v>
      </c>
      <c r="N17" s="112"/>
    </row>
    <row r="18" ht="80.25" customHeight="1" outlineLevel="1" spans="1:14">
      <c r="A18" s="36">
        <v>14</v>
      </c>
      <c r="B18" s="111" t="s">
        <v>52</v>
      </c>
      <c r="C18" s="111" t="s">
        <v>56</v>
      </c>
      <c r="D18" s="112"/>
      <c r="E18" s="113">
        <v>2200</v>
      </c>
      <c r="F18" s="113">
        <v>800</v>
      </c>
      <c r="G18" s="113">
        <v>750</v>
      </c>
      <c r="H18" s="96" t="s">
        <v>54</v>
      </c>
      <c r="I18" s="111" t="s">
        <v>30</v>
      </c>
      <c r="J18" s="113">
        <v>1</v>
      </c>
      <c r="K18" s="112">
        <v>4774</v>
      </c>
      <c r="L18" s="35">
        <f t="shared" si="0"/>
        <v>4774</v>
      </c>
      <c r="M18" s="35" t="s">
        <v>31</v>
      </c>
      <c r="N18" s="112"/>
    </row>
    <row r="19" ht="80.25" customHeight="1" outlineLevel="1" spans="1:14">
      <c r="A19" s="36">
        <v>15</v>
      </c>
      <c r="B19" s="111" t="s">
        <v>52</v>
      </c>
      <c r="C19" s="111" t="s">
        <v>51</v>
      </c>
      <c r="D19" s="112"/>
      <c r="E19" s="113">
        <v>600</v>
      </c>
      <c r="F19" s="113">
        <v>530</v>
      </c>
      <c r="G19" s="113">
        <v>800</v>
      </c>
      <c r="H19" s="96" t="s">
        <v>57</v>
      </c>
      <c r="I19" s="111" t="s">
        <v>30</v>
      </c>
      <c r="J19" s="113">
        <v>2</v>
      </c>
      <c r="K19" s="112">
        <v>1670.9</v>
      </c>
      <c r="L19" s="35">
        <f t="shared" si="0"/>
        <v>3341.8</v>
      </c>
      <c r="M19" s="35" t="s">
        <v>31</v>
      </c>
      <c r="N19" s="112"/>
    </row>
    <row r="20" ht="80.25" customHeight="1" outlineLevel="1" spans="1:14">
      <c r="A20" s="36">
        <v>16</v>
      </c>
      <c r="B20" s="111" t="s">
        <v>58</v>
      </c>
      <c r="C20" s="111" t="s">
        <v>59</v>
      </c>
      <c r="D20" s="112"/>
      <c r="E20" s="113">
        <v>1300</v>
      </c>
      <c r="F20" s="113">
        <v>420</v>
      </c>
      <c r="G20" s="113">
        <v>450</v>
      </c>
      <c r="H20" s="115" t="s">
        <v>38</v>
      </c>
      <c r="I20" s="111" t="s">
        <v>30</v>
      </c>
      <c r="J20" s="113">
        <v>1</v>
      </c>
      <c r="K20" s="112">
        <v>1875.5</v>
      </c>
      <c r="L20" s="35">
        <f t="shared" si="0"/>
        <v>1875.5</v>
      </c>
      <c r="M20" s="35" t="s">
        <v>31</v>
      </c>
      <c r="N20" s="112"/>
    </row>
    <row r="21" ht="80.25" customHeight="1" outlineLevel="1" spans="1:14">
      <c r="A21" s="36">
        <v>17</v>
      </c>
      <c r="B21" s="111" t="s">
        <v>60</v>
      </c>
      <c r="C21" s="111" t="s">
        <v>51</v>
      </c>
      <c r="D21" s="112"/>
      <c r="E21" s="113">
        <v>530</v>
      </c>
      <c r="F21" s="113">
        <v>570</v>
      </c>
      <c r="G21" s="113">
        <v>800</v>
      </c>
      <c r="H21" s="115" t="s">
        <v>61</v>
      </c>
      <c r="I21" s="111" t="s">
        <v>30</v>
      </c>
      <c r="J21" s="113">
        <v>3</v>
      </c>
      <c r="K21" s="112">
        <v>1329.9</v>
      </c>
      <c r="L21" s="35">
        <f t="shared" si="0"/>
        <v>3989.7</v>
      </c>
      <c r="M21" s="35" t="s">
        <v>31</v>
      </c>
      <c r="N21" s="112"/>
    </row>
    <row r="22" ht="86.25" customHeight="1" outlineLevel="1" spans="1:14">
      <c r="A22" s="36">
        <v>18</v>
      </c>
      <c r="B22" s="111" t="s">
        <v>62</v>
      </c>
      <c r="C22" s="111" t="s">
        <v>63</v>
      </c>
      <c r="D22" s="112"/>
      <c r="E22" s="113">
        <v>1200</v>
      </c>
      <c r="F22" s="113">
        <v>1200</v>
      </c>
      <c r="G22" s="113">
        <v>750</v>
      </c>
      <c r="H22" s="115" t="s">
        <v>64</v>
      </c>
      <c r="I22" s="111" t="s">
        <v>36</v>
      </c>
      <c r="J22" s="113">
        <v>2</v>
      </c>
      <c r="K22" s="112">
        <v>2178</v>
      </c>
      <c r="L22" s="35">
        <f t="shared" si="0"/>
        <v>4356</v>
      </c>
      <c r="M22" s="35" t="s">
        <v>65</v>
      </c>
      <c r="N22" s="112"/>
    </row>
    <row r="23" ht="86.25" customHeight="1" outlineLevel="1" spans="1:14">
      <c r="A23" s="36">
        <v>19</v>
      </c>
      <c r="B23" s="111" t="s">
        <v>62</v>
      </c>
      <c r="C23" s="111" t="s">
        <v>66</v>
      </c>
      <c r="D23" s="112"/>
      <c r="E23" s="113">
        <v>480</v>
      </c>
      <c r="F23" s="113">
        <v>490</v>
      </c>
      <c r="G23" s="113">
        <v>1160</v>
      </c>
      <c r="H23" s="115" t="s">
        <v>67</v>
      </c>
      <c r="I23" s="111" t="s">
        <v>30</v>
      </c>
      <c r="J23" s="113">
        <v>4</v>
      </c>
      <c r="K23" s="112">
        <v>818.4</v>
      </c>
      <c r="L23" s="35">
        <f t="shared" si="0"/>
        <v>3273.6</v>
      </c>
      <c r="M23" s="35" t="s">
        <v>65</v>
      </c>
      <c r="N23" s="112"/>
    </row>
    <row r="24" ht="36" customHeight="1" spans="1:14">
      <c r="A24" s="119" t="s">
        <v>68</v>
      </c>
      <c r="B24" s="120"/>
      <c r="C24" s="120"/>
      <c r="D24" s="120"/>
      <c r="E24" s="120"/>
      <c r="F24" s="120"/>
      <c r="G24" s="120"/>
      <c r="H24" s="120"/>
      <c r="I24" s="36"/>
      <c r="J24" s="36"/>
      <c r="K24" s="36">
        <v>0</v>
      </c>
      <c r="L24" s="35">
        <f t="shared" si="0"/>
        <v>0</v>
      </c>
      <c r="M24" s="35"/>
      <c r="N24" s="36"/>
    </row>
    <row r="25" ht="72" customHeight="1" outlineLevel="1" spans="1:14">
      <c r="A25" s="121">
        <v>1</v>
      </c>
      <c r="B25" s="122" t="s">
        <v>69</v>
      </c>
      <c r="C25" s="122" t="s">
        <v>70</v>
      </c>
      <c r="D25" s="123"/>
      <c r="E25" s="124">
        <v>2100</v>
      </c>
      <c r="F25" s="124">
        <v>800</v>
      </c>
      <c r="G25" s="124">
        <v>750</v>
      </c>
      <c r="H25" s="122" t="s">
        <v>71</v>
      </c>
      <c r="I25" s="126" t="s">
        <v>30</v>
      </c>
      <c r="J25" s="127">
        <v>1</v>
      </c>
      <c r="K25" s="112">
        <v>5346</v>
      </c>
      <c r="L25" s="35">
        <f t="shared" si="0"/>
        <v>5346</v>
      </c>
      <c r="M25" s="35" t="s">
        <v>65</v>
      </c>
      <c r="N25" s="128"/>
    </row>
    <row r="26" ht="86.1" customHeight="1" outlineLevel="1" spans="1:14">
      <c r="A26" s="121">
        <v>2</v>
      </c>
      <c r="B26" s="122" t="s">
        <v>69</v>
      </c>
      <c r="C26" s="122" t="s">
        <v>72</v>
      </c>
      <c r="D26" s="123"/>
      <c r="E26" s="124">
        <v>840</v>
      </c>
      <c r="F26" s="124">
        <v>880</v>
      </c>
      <c r="G26" s="124">
        <v>960</v>
      </c>
      <c r="H26" s="122" t="s">
        <v>55</v>
      </c>
      <c r="I26" s="111" t="s">
        <v>30</v>
      </c>
      <c r="J26" s="124">
        <v>1</v>
      </c>
      <c r="K26" s="112">
        <v>2693.9</v>
      </c>
      <c r="L26" s="35">
        <f t="shared" si="0"/>
        <v>2693.9</v>
      </c>
      <c r="M26" s="35" t="s">
        <v>65</v>
      </c>
      <c r="N26" s="36"/>
    </row>
    <row r="27" ht="90" customHeight="1" outlineLevel="1" spans="1:14">
      <c r="A27" s="121">
        <v>3</v>
      </c>
      <c r="B27" s="122" t="s">
        <v>69</v>
      </c>
      <c r="C27" s="122" t="s">
        <v>72</v>
      </c>
      <c r="D27" s="123"/>
      <c r="E27" s="124">
        <v>480</v>
      </c>
      <c r="F27" s="124">
        <v>490</v>
      </c>
      <c r="G27" s="124">
        <v>860</v>
      </c>
      <c r="H27" s="122" t="s">
        <v>55</v>
      </c>
      <c r="I27" s="111" t="s">
        <v>36</v>
      </c>
      <c r="J27" s="124">
        <v>1</v>
      </c>
      <c r="K27" s="112">
        <v>1466.3</v>
      </c>
      <c r="L27" s="35">
        <f t="shared" si="0"/>
        <v>1466.3</v>
      </c>
      <c r="M27" s="35" t="s">
        <v>65</v>
      </c>
      <c r="N27" s="36"/>
    </row>
    <row r="28" ht="72" customHeight="1" outlineLevel="1" spans="1:14">
      <c r="A28" s="121">
        <v>4</v>
      </c>
      <c r="B28" s="122" t="s">
        <v>69</v>
      </c>
      <c r="C28" s="122" t="s">
        <v>73</v>
      </c>
      <c r="D28" s="123"/>
      <c r="E28" s="124">
        <v>1800</v>
      </c>
      <c r="F28" s="124">
        <v>800</v>
      </c>
      <c r="G28" s="124">
        <v>750</v>
      </c>
      <c r="H28" s="122" t="s">
        <v>74</v>
      </c>
      <c r="I28" s="111" t="s">
        <v>30</v>
      </c>
      <c r="J28" s="124">
        <v>1</v>
      </c>
      <c r="K28" s="112">
        <v>4785</v>
      </c>
      <c r="L28" s="35">
        <f t="shared" si="0"/>
        <v>4785</v>
      </c>
      <c r="M28" s="35" t="s">
        <v>65</v>
      </c>
      <c r="N28" s="36"/>
    </row>
    <row r="29" ht="80.1" customHeight="1" outlineLevel="1" spans="1:14">
      <c r="A29" s="121">
        <v>5</v>
      </c>
      <c r="B29" s="122" t="s">
        <v>69</v>
      </c>
      <c r="C29" s="122" t="s">
        <v>75</v>
      </c>
      <c r="D29" s="123"/>
      <c r="E29" s="124">
        <v>500</v>
      </c>
      <c r="F29" s="124">
        <v>530</v>
      </c>
      <c r="G29" s="124">
        <v>780</v>
      </c>
      <c r="H29" s="122" t="s">
        <v>76</v>
      </c>
      <c r="I29" s="111" t="s">
        <v>30</v>
      </c>
      <c r="J29" s="124">
        <v>3</v>
      </c>
      <c r="K29" s="112">
        <v>1595</v>
      </c>
      <c r="L29" s="35">
        <f t="shared" si="0"/>
        <v>4785</v>
      </c>
      <c r="M29" s="35" t="s">
        <v>65</v>
      </c>
      <c r="N29" s="36"/>
    </row>
    <row r="30" ht="83.1" customHeight="1" outlineLevel="1" spans="1:14">
      <c r="A30" s="121">
        <v>6</v>
      </c>
      <c r="B30" s="122" t="s">
        <v>77</v>
      </c>
      <c r="C30" s="122" t="s">
        <v>70</v>
      </c>
      <c r="D30" s="123"/>
      <c r="E30" s="124">
        <v>1400</v>
      </c>
      <c r="F30" s="124">
        <v>600</v>
      </c>
      <c r="G30" s="124">
        <v>750</v>
      </c>
      <c r="H30" s="122" t="s">
        <v>47</v>
      </c>
      <c r="I30" s="111" t="s">
        <v>36</v>
      </c>
      <c r="J30" s="124">
        <v>3</v>
      </c>
      <c r="K30" s="112">
        <v>2332</v>
      </c>
      <c r="L30" s="35">
        <f t="shared" si="0"/>
        <v>6996</v>
      </c>
      <c r="M30" s="35" t="s">
        <v>65</v>
      </c>
      <c r="N30" s="36"/>
    </row>
    <row r="31" ht="72" customHeight="1" outlineLevel="1" spans="1:14">
      <c r="A31" s="121">
        <v>7</v>
      </c>
      <c r="B31" s="122" t="s">
        <v>77</v>
      </c>
      <c r="C31" s="122" t="s">
        <v>72</v>
      </c>
      <c r="D31" s="123"/>
      <c r="E31" s="124">
        <v>480</v>
      </c>
      <c r="F31" s="124">
        <v>490</v>
      </c>
      <c r="G31" s="124">
        <v>1160</v>
      </c>
      <c r="H31" s="122" t="s">
        <v>78</v>
      </c>
      <c r="I31" s="111" t="s">
        <v>30</v>
      </c>
      <c r="J31" s="124">
        <v>6</v>
      </c>
      <c r="K31" s="112">
        <v>818.4</v>
      </c>
      <c r="L31" s="35">
        <f t="shared" si="0"/>
        <v>4910.4</v>
      </c>
      <c r="M31" s="35" t="s">
        <v>65</v>
      </c>
      <c r="N31" s="36"/>
    </row>
    <row r="32" ht="72" customHeight="1" outlineLevel="1" spans="1:14">
      <c r="A32" s="121">
        <v>8</v>
      </c>
      <c r="B32" s="122" t="s">
        <v>79</v>
      </c>
      <c r="C32" s="122" t="s">
        <v>70</v>
      </c>
      <c r="D32" s="123"/>
      <c r="E32" s="124">
        <v>1400</v>
      </c>
      <c r="F32" s="124">
        <v>600</v>
      </c>
      <c r="G32" s="124">
        <v>750</v>
      </c>
      <c r="H32" s="122" t="s">
        <v>47</v>
      </c>
      <c r="I32" s="111" t="s">
        <v>30</v>
      </c>
      <c r="J32" s="124">
        <v>1</v>
      </c>
      <c r="K32" s="112">
        <v>2332</v>
      </c>
      <c r="L32" s="35">
        <f t="shared" si="0"/>
        <v>2332</v>
      </c>
      <c r="M32" s="35" t="s">
        <v>65</v>
      </c>
      <c r="N32" s="36"/>
    </row>
    <row r="33" ht="72" customHeight="1" outlineLevel="1" spans="1:14">
      <c r="A33" s="121">
        <v>9</v>
      </c>
      <c r="B33" s="122" t="s">
        <v>79</v>
      </c>
      <c r="C33" s="122" t="s">
        <v>72</v>
      </c>
      <c r="D33" s="123"/>
      <c r="E33" s="124">
        <v>480</v>
      </c>
      <c r="F33" s="124">
        <v>490</v>
      </c>
      <c r="G33" s="124">
        <v>1160</v>
      </c>
      <c r="H33" s="122" t="s">
        <v>78</v>
      </c>
      <c r="I33" s="111" t="s">
        <v>30</v>
      </c>
      <c r="J33" s="124">
        <v>1</v>
      </c>
      <c r="K33" s="112">
        <v>818.4</v>
      </c>
      <c r="L33" s="35">
        <f t="shared" si="0"/>
        <v>818.4</v>
      </c>
      <c r="M33" s="35" t="s">
        <v>65</v>
      </c>
      <c r="N33" s="36"/>
    </row>
    <row r="34" ht="72" customHeight="1" outlineLevel="1" spans="1:14">
      <c r="A34" s="121">
        <v>10</v>
      </c>
      <c r="B34" s="122" t="s">
        <v>80</v>
      </c>
      <c r="C34" s="122" t="s">
        <v>81</v>
      </c>
      <c r="D34" s="123"/>
      <c r="E34" s="124">
        <v>1800</v>
      </c>
      <c r="F34" s="124">
        <v>750</v>
      </c>
      <c r="G34" s="124">
        <v>750</v>
      </c>
      <c r="H34" s="122" t="s">
        <v>47</v>
      </c>
      <c r="I34" s="111" t="s">
        <v>30</v>
      </c>
      <c r="J34" s="124">
        <v>1</v>
      </c>
      <c r="K34" s="112">
        <v>4433</v>
      </c>
      <c r="L34" s="35">
        <f t="shared" si="0"/>
        <v>4433</v>
      </c>
      <c r="M34" s="35" t="s">
        <v>65</v>
      </c>
      <c r="N34" s="36"/>
    </row>
    <row r="35" ht="72" customHeight="1" outlineLevel="1" spans="1:14">
      <c r="A35" s="121">
        <v>11</v>
      </c>
      <c r="B35" s="122" t="s">
        <v>80</v>
      </c>
      <c r="C35" s="122" t="s">
        <v>82</v>
      </c>
      <c r="D35" s="123"/>
      <c r="E35" s="124">
        <v>480</v>
      </c>
      <c r="F35" s="124">
        <v>490</v>
      </c>
      <c r="G35" s="124">
        <v>1160</v>
      </c>
      <c r="H35" s="122" t="s">
        <v>78</v>
      </c>
      <c r="I35" s="111" t="s">
        <v>30</v>
      </c>
      <c r="J35" s="124">
        <v>2</v>
      </c>
      <c r="K35" s="112">
        <v>2216.5</v>
      </c>
      <c r="L35" s="35">
        <f t="shared" si="0"/>
        <v>4433</v>
      </c>
      <c r="M35" s="35" t="s">
        <v>65</v>
      </c>
      <c r="N35" s="36"/>
    </row>
    <row r="36" ht="72" customHeight="1" outlineLevel="1" spans="1:14">
      <c r="A36" s="121">
        <v>12</v>
      </c>
      <c r="B36" s="122" t="s">
        <v>80</v>
      </c>
      <c r="C36" s="122" t="s">
        <v>83</v>
      </c>
      <c r="D36" s="123"/>
      <c r="E36" s="124">
        <v>1700</v>
      </c>
      <c r="F36" s="124">
        <v>780</v>
      </c>
      <c r="G36" s="124">
        <v>800</v>
      </c>
      <c r="H36" s="122" t="s">
        <v>55</v>
      </c>
      <c r="I36" s="111" t="s">
        <v>30</v>
      </c>
      <c r="J36" s="124">
        <v>1</v>
      </c>
      <c r="K36" s="112">
        <v>4433</v>
      </c>
      <c r="L36" s="35">
        <f t="shared" si="0"/>
        <v>4433</v>
      </c>
      <c r="M36" s="35" t="s">
        <v>65</v>
      </c>
      <c r="N36" s="36"/>
    </row>
    <row r="37" ht="78" customHeight="1" outlineLevel="1" spans="1:14">
      <c r="A37" s="121">
        <v>13</v>
      </c>
      <c r="B37" s="122" t="s">
        <v>84</v>
      </c>
      <c r="C37" s="122" t="s">
        <v>70</v>
      </c>
      <c r="D37" s="123"/>
      <c r="E37" s="124">
        <v>1400</v>
      </c>
      <c r="F37" s="124">
        <v>600</v>
      </c>
      <c r="G37" s="124">
        <v>750</v>
      </c>
      <c r="H37" s="122" t="s">
        <v>47</v>
      </c>
      <c r="I37" s="111" t="s">
        <v>36</v>
      </c>
      <c r="J37" s="124">
        <v>1</v>
      </c>
      <c r="K37" s="112">
        <v>2332</v>
      </c>
      <c r="L37" s="35">
        <f t="shared" si="0"/>
        <v>2332</v>
      </c>
      <c r="M37" s="35" t="s">
        <v>65</v>
      </c>
      <c r="N37" s="36"/>
    </row>
    <row r="38" ht="72" customHeight="1" outlineLevel="1" spans="1:14">
      <c r="A38" s="121">
        <v>14</v>
      </c>
      <c r="B38" s="122" t="s">
        <v>84</v>
      </c>
      <c r="C38" s="122" t="s">
        <v>72</v>
      </c>
      <c r="D38" s="123"/>
      <c r="E38" s="124">
        <v>480</v>
      </c>
      <c r="F38" s="124">
        <v>490</v>
      </c>
      <c r="G38" s="124">
        <v>1160</v>
      </c>
      <c r="H38" s="122" t="s">
        <v>78</v>
      </c>
      <c r="I38" s="111" t="s">
        <v>30</v>
      </c>
      <c r="J38" s="124">
        <v>2</v>
      </c>
      <c r="K38" s="112">
        <v>803</v>
      </c>
      <c r="L38" s="35">
        <f t="shared" si="0"/>
        <v>1606</v>
      </c>
      <c r="M38" s="35" t="s">
        <v>65</v>
      </c>
      <c r="N38" s="36"/>
    </row>
    <row r="39" ht="72" customHeight="1" outlineLevel="1" spans="1:14">
      <c r="A39" s="121">
        <v>15</v>
      </c>
      <c r="B39" s="122" t="s">
        <v>85</v>
      </c>
      <c r="C39" s="122" t="s">
        <v>86</v>
      </c>
      <c r="D39" s="123"/>
      <c r="E39" s="124">
        <v>3700</v>
      </c>
      <c r="F39" s="124">
        <v>1400</v>
      </c>
      <c r="G39" s="124">
        <v>750</v>
      </c>
      <c r="H39" s="122" t="s">
        <v>54</v>
      </c>
      <c r="I39" s="111" t="s">
        <v>30</v>
      </c>
      <c r="J39" s="124">
        <v>1</v>
      </c>
      <c r="K39" s="112">
        <v>7843</v>
      </c>
      <c r="L39" s="35">
        <f t="shared" si="0"/>
        <v>7843</v>
      </c>
      <c r="M39" s="35" t="s">
        <v>65</v>
      </c>
      <c r="N39" s="36"/>
    </row>
    <row r="40" ht="72" customHeight="1" outlineLevel="1" spans="1:14">
      <c r="A40" s="121">
        <v>16</v>
      </c>
      <c r="B40" s="122" t="s">
        <v>85</v>
      </c>
      <c r="C40" s="122" t="s">
        <v>87</v>
      </c>
      <c r="D40" s="123"/>
      <c r="E40" s="124">
        <v>480</v>
      </c>
      <c r="F40" s="124">
        <v>490</v>
      </c>
      <c r="G40" s="124">
        <v>1160</v>
      </c>
      <c r="H40" s="122" t="s">
        <v>78</v>
      </c>
      <c r="I40" s="111" t="s">
        <v>30</v>
      </c>
      <c r="J40" s="124">
        <v>12</v>
      </c>
      <c r="K40" s="112">
        <v>1325.5</v>
      </c>
      <c r="L40" s="35">
        <f t="shared" si="0"/>
        <v>15906</v>
      </c>
      <c r="M40" s="35" t="s">
        <v>65</v>
      </c>
      <c r="N40" s="36"/>
    </row>
    <row r="41" ht="72" customHeight="1" spans="1:14">
      <c r="A41" s="125" t="s">
        <v>3</v>
      </c>
      <c r="B41" s="125"/>
      <c r="C41" s="125"/>
      <c r="D41" s="125"/>
      <c r="E41" s="125"/>
      <c r="F41" s="125"/>
      <c r="G41" s="125"/>
      <c r="H41" s="125"/>
      <c r="J41" s="129"/>
      <c r="K41" s="111"/>
      <c r="L41" s="35">
        <f>SUM(L5:L40)</f>
        <v>212674</v>
      </c>
      <c r="M41" s="35"/>
      <c r="N41" s="112"/>
    </row>
    <row r="42" ht="72" customHeight="1" outlineLevel="1" spans="1:14">
      <c r="A42" s="22" t="s">
        <v>88</v>
      </c>
      <c r="B42" s="23"/>
      <c r="C42" s="23"/>
      <c r="D42" s="23"/>
      <c r="E42" s="23"/>
      <c r="F42" s="23"/>
      <c r="G42" s="23"/>
      <c r="H42" s="23"/>
      <c r="I42" s="23"/>
      <c r="J42" s="23"/>
      <c r="K42" s="34"/>
      <c r="L42" s="35"/>
      <c r="M42" s="35"/>
      <c r="N42" s="36"/>
    </row>
  </sheetData>
  <mergeCells count="17">
    <mergeCell ref="A1:N1"/>
    <mergeCell ref="E2:G2"/>
    <mergeCell ref="A4:H4"/>
    <mergeCell ref="E9:G9"/>
    <mergeCell ref="E11:G11"/>
    <mergeCell ref="A24:H24"/>
    <mergeCell ref="A41:H41"/>
    <mergeCell ref="A42:K42"/>
    <mergeCell ref="A2:A3"/>
    <mergeCell ref="B2:B3"/>
    <mergeCell ref="C2:C3"/>
    <mergeCell ref="D2:D3"/>
    <mergeCell ref="H2:H3"/>
    <mergeCell ref="I2:I3"/>
    <mergeCell ref="J2:J3"/>
    <mergeCell ref="M2:M3"/>
    <mergeCell ref="N2:N3"/>
  </mergeCells>
  <pageMargins left="0.75" right="0.75" top="1" bottom="1" header="0.5" footer="0.5"/>
  <pageSetup paperSize="9" scale="4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view="pageBreakPreview" zoomScale="85" zoomScaleNormal="100" workbookViewId="0">
      <selection activeCell="Q7" sqref="Q7"/>
    </sheetView>
  </sheetViews>
  <sheetFormatPr defaultColWidth="9.33333333333333" defaultRowHeight="12.75"/>
  <cols>
    <col min="2" max="2" width="13.5" customWidth="1"/>
    <col min="3" max="3" width="12.1666666666667" customWidth="1"/>
    <col min="4" max="4" width="22.8333333333333" customWidth="1"/>
    <col min="8" max="8" width="21.3333333333333" customWidth="1"/>
    <col min="9" max="9" width="14.1666666666667" customWidth="1"/>
    <col min="10" max="10" width="13.8333333333333" customWidth="1"/>
    <col min="11" max="14" width="18.3333333333333" customWidth="1"/>
  </cols>
  <sheetData>
    <row r="1" ht="41.1" customHeight="1" spans="1:14">
      <c r="A1" s="38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ht="16.5" spans="1:14">
      <c r="A2" s="69" t="s">
        <v>1</v>
      </c>
      <c r="B2" s="69" t="s">
        <v>12</v>
      </c>
      <c r="C2" s="103" t="s">
        <v>2</v>
      </c>
      <c r="D2" s="103" t="s">
        <v>13</v>
      </c>
      <c r="E2" s="70" t="s">
        <v>89</v>
      </c>
      <c r="F2" s="104"/>
      <c r="G2" s="104"/>
      <c r="H2" s="103" t="s">
        <v>15</v>
      </c>
      <c r="I2" s="103" t="s">
        <v>16</v>
      </c>
      <c r="J2" s="103" t="s">
        <v>17</v>
      </c>
      <c r="K2" s="58" t="s">
        <v>18</v>
      </c>
      <c r="L2" s="58" t="s">
        <v>19</v>
      </c>
      <c r="M2" s="60" t="s">
        <v>4</v>
      </c>
      <c r="N2" s="60" t="s">
        <v>4</v>
      </c>
    </row>
    <row r="3" ht="16.5" spans="1:14">
      <c r="A3" s="105"/>
      <c r="B3" s="105"/>
      <c r="C3" s="106"/>
      <c r="D3" s="106"/>
      <c r="E3" s="69" t="s">
        <v>21</v>
      </c>
      <c r="F3" s="103" t="s">
        <v>22</v>
      </c>
      <c r="G3" s="103" t="s">
        <v>23</v>
      </c>
      <c r="H3" s="106"/>
      <c r="I3" s="107"/>
      <c r="J3" s="107"/>
      <c r="K3" s="100" t="s">
        <v>24</v>
      </c>
      <c r="L3" s="58" t="s">
        <v>25</v>
      </c>
      <c r="M3" s="58"/>
      <c r="N3" s="58"/>
    </row>
    <row r="4" s="80" customFormat="1" ht="16.5" spans="1:14">
      <c r="A4" s="73" t="s">
        <v>26</v>
      </c>
      <c r="B4" s="74"/>
      <c r="C4" s="74"/>
      <c r="D4" s="74"/>
      <c r="E4" s="74"/>
      <c r="F4" s="74"/>
      <c r="G4" s="74"/>
      <c r="H4" s="74"/>
      <c r="I4" s="75"/>
      <c r="J4" s="75"/>
      <c r="K4" s="46"/>
      <c r="L4" s="46"/>
      <c r="M4" s="46"/>
      <c r="N4" s="46"/>
    </row>
    <row r="5" s="37" customFormat="1" ht="83.1" customHeight="1" outlineLevel="1" spans="1:14">
      <c r="A5" s="47">
        <v>1</v>
      </c>
      <c r="B5" s="92" t="s">
        <v>90</v>
      </c>
      <c r="C5" s="48" t="s">
        <v>91</v>
      </c>
      <c r="D5" s="49"/>
      <c r="E5" s="93" t="s">
        <v>92</v>
      </c>
      <c r="F5" s="94"/>
      <c r="G5" s="95"/>
      <c r="H5" s="96" t="s">
        <v>93</v>
      </c>
      <c r="I5" s="36" t="s">
        <v>94</v>
      </c>
      <c r="J5" s="36">
        <v>1</v>
      </c>
      <c r="K5" s="77">
        <v>1947</v>
      </c>
      <c r="L5" s="64">
        <f>K5*J5</f>
        <v>1947</v>
      </c>
      <c r="M5" s="35" t="s">
        <v>31</v>
      </c>
      <c r="N5" s="35"/>
    </row>
    <row r="6" s="37" customFormat="1" ht="83.1" customHeight="1" outlineLevel="1" spans="1:14">
      <c r="A6" s="47">
        <v>2</v>
      </c>
      <c r="B6" s="92" t="s">
        <v>90</v>
      </c>
      <c r="C6" s="48" t="s">
        <v>95</v>
      </c>
      <c r="D6" s="49"/>
      <c r="E6" s="48" t="s">
        <v>96</v>
      </c>
      <c r="F6" s="79"/>
      <c r="G6" s="79"/>
      <c r="H6" s="48" t="s">
        <v>97</v>
      </c>
      <c r="I6" s="48" t="s">
        <v>98</v>
      </c>
      <c r="J6" s="50">
        <v>1</v>
      </c>
      <c r="K6" s="77">
        <v>2915</v>
      </c>
      <c r="L6" s="64">
        <f>K6*J6</f>
        <v>2915</v>
      </c>
      <c r="M6" s="35" t="s">
        <v>31</v>
      </c>
      <c r="N6" s="35"/>
    </row>
    <row r="7" s="37" customFormat="1" ht="83.1" customHeight="1" outlineLevel="1" spans="1:14">
      <c r="A7" s="47">
        <v>3</v>
      </c>
      <c r="B7" s="92" t="s">
        <v>99</v>
      </c>
      <c r="C7" s="48" t="s">
        <v>100</v>
      </c>
      <c r="D7" s="49"/>
      <c r="E7" s="48" t="s">
        <v>96</v>
      </c>
      <c r="F7" s="79"/>
      <c r="G7" s="79"/>
      <c r="H7" s="48" t="s">
        <v>101</v>
      </c>
      <c r="I7" s="48" t="s">
        <v>98</v>
      </c>
      <c r="J7" s="50">
        <v>4</v>
      </c>
      <c r="K7" s="77">
        <v>968</v>
      </c>
      <c r="L7" s="64">
        <f>K7*J7</f>
        <v>3872</v>
      </c>
      <c r="M7" s="35" t="s">
        <v>31</v>
      </c>
      <c r="N7" s="35"/>
    </row>
    <row r="8" s="37" customFormat="1" ht="83.1" customHeight="1" outlineLevel="1" spans="1:14">
      <c r="A8" s="47">
        <v>4</v>
      </c>
      <c r="B8" s="36" t="s">
        <v>102</v>
      </c>
      <c r="C8" s="36" t="s">
        <v>103</v>
      </c>
      <c r="D8" s="49"/>
      <c r="E8" s="48" t="s">
        <v>104</v>
      </c>
      <c r="F8" s="79"/>
      <c r="G8" s="79"/>
      <c r="H8" s="48" t="s">
        <v>101</v>
      </c>
      <c r="I8" s="48" t="s">
        <v>94</v>
      </c>
      <c r="J8" s="50">
        <v>1</v>
      </c>
      <c r="K8" s="77">
        <v>1430</v>
      </c>
      <c r="L8" s="64">
        <f>K8*J8</f>
        <v>1430</v>
      </c>
      <c r="M8" s="35" t="s">
        <v>31</v>
      </c>
      <c r="N8" s="35"/>
    </row>
    <row r="9" s="37" customFormat="1" ht="83.1" customHeight="1" outlineLevel="1" spans="1:14">
      <c r="A9" s="47">
        <v>5</v>
      </c>
      <c r="B9" s="92" t="s">
        <v>105</v>
      </c>
      <c r="C9" s="48" t="s">
        <v>106</v>
      </c>
      <c r="D9" s="49"/>
      <c r="E9" s="48" t="s">
        <v>96</v>
      </c>
      <c r="F9" s="79"/>
      <c r="G9" s="79"/>
      <c r="H9" s="48" t="s">
        <v>101</v>
      </c>
      <c r="I9" s="48" t="s">
        <v>98</v>
      </c>
      <c r="J9" s="50">
        <v>1</v>
      </c>
      <c r="K9" s="77">
        <v>616</v>
      </c>
      <c r="L9" s="64">
        <f>K9*J9</f>
        <v>616</v>
      </c>
      <c r="M9" s="35" t="s">
        <v>31</v>
      </c>
      <c r="N9" s="35"/>
    </row>
    <row r="10" s="37" customFormat="1" ht="66" customHeight="1" spans="1:14">
      <c r="A10" s="55" t="s">
        <v>3</v>
      </c>
      <c r="B10" s="56"/>
      <c r="C10" s="56"/>
      <c r="D10" s="56"/>
      <c r="E10" s="56"/>
      <c r="F10" s="56"/>
      <c r="G10" s="56"/>
      <c r="H10" s="56"/>
      <c r="I10" s="48"/>
      <c r="J10" s="50"/>
      <c r="K10" s="77"/>
      <c r="L10" s="64">
        <f>SUM(L5:L9)</f>
        <v>10780</v>
      </c>
      <c r="M10" s="64"/>
      <c r="N10" s="64"/>
    </row>
    <row r="11" ht="72" customHeight="1" outlineLevel="1" spans="1:14">
      <c r="A11" s="22" t="s">
        <v>88</v>
      </c>
      <c r="B11" s="23"/>
      <c r="C11" s="23"/>
      <c r="D11" s="23"/>
      <c r="E11" s="23"/>
      <c r="F11" s="23"/>
      <c r="G11" s="23"/>
      <c r="H11" s="23"/>
      <c r="I11" s="23"/>
      <c r="J11" s="23"/>
      <c r="K11" s="34"/>
      <c r="L11" s="35"/>
      <c r="M11" s="36"/>
      <c r="N11" s="36"/>
    </row>
  </sheetData>
  <mergeCells count="19">
    <mergeCell ref="A1:N1"/>
    <mergeCell ref="E2:G2"/>
    <mergeCell ref="A4:H4"/>
    <mergeCell ref="E5:G5"/>
    <mergeCell ref="E6:G6"/>
    <mergeCell ref="E7:G7"/>
    <mergeCell ref="E8:G8"/>
    <mergeCell ref="E9:G9"/>
    <mergeCell ref="A10:H10"/>
    <mergeCell ref="A11:K11"/>
    <mergeCell ref="A2:A3"/>
    <mergeCell ref="B2:B3"/>
    <mergeCell ref="C2:C3"/>
    <mergeCell ref="D2:D3"/>
    <mergeCell ref="H2:H3"/>
    <mergeCell ref="I2:I3"/>
    <mergeCell ref="J2:J3"/>
    <mergeCell ref="M2:M3"/>
    <mergeCell ref="N2:N3"/>
  </mergeCells>
  <pageMargins left="0.75" right="0.75" top="1" bottom="1" header="0.5" footer="0.5"/>
  <pageSetup paperSize="9" scale="46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view="pageBreakPreview" zoomScale="85" zoomScaleNormal="100" topLeftCell="A7" workbookViewId="0">
      <selection activeCell="T6" sqref="T6"/>
    </sheetView>
  </sheetViews>
  <sheetFormatPr defaultColWidth="9.33333333333333" defaultRowHeight="12.75"/>
  <cols>
    <col min="4" max="4" width="29.1666666666667" customWidth="1"/>
    <col min="8" max="8" width="21" customWidth="1"/>
    <col min="9" max="9" width="18.6666666666667" customWidth="1"/>
    <col min="10" max="10" width="19.3333333333333" customWidth="1"/>
    <col min="11" max="11" width="17.1666666666667" customWidth="1"/>
    <col min="13" max="13" width="10.2555555555556" customWidth="1"/>
  </cols>
  <sheetData>
    <row r="1" ht="48.95" customHeight="1" spans="1:14">
      <c r="A1" s="81" t="s">
        <v>107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15" spans="1:14">
      <c r="A2" s="83" t="s">
        <v>1</v>
      </c>
      <c r="B2" s="83" t="s">
        <v>12</v>
      </c>
      <c r="C2" s="84" t="s">
        <v>2</v>
      </c>
      <c r="D2" s="84" t="s">
        <v>13</v>
      </c>
      <c r="E2" s="85" t="s">
        <v>89</v>
      </c>
      <c r="F2" s="86"/>
      <c r="G2" s="86"/>
      <c r="H2" s="84" t="s">
        <v>15</v>
      </c>
      <c r="I2" s="84" t="s">
        <v>16</v>
      </c>
      <c r="J2" s="84" t="s">
        <v>17</v>
      </c>
      <c r="K2" s="97" t="s">
        <v>18</v>
      </c>
      <c r="L2" s="97" t="s">
        <v>19</v>
      </c>
      <c r="M2" s="98" t="s">
        <v>20</v>
      </c>
      <c r="N2" s="99" t="s">
        <v>4</v>
      </c>
    </row>
    <row r="3" ht="15" spans="1:14">
      <c r="A3" s="87"/>
      <c r="B3" s="87"/>
      <c r="C3" s="88"/>
      <c r="D3" s="88"/>
      <c r="E3" s="89" t="s">
        <v>21</v>
      </c>
      <c r="F3" s="89" t="s">
        <v>22</v>
      </c>
      <c r="G3" s="89" t="s">
        <v>23</v>
      </c>
      <c r="H3" s="88"/>
      <c r="I3" s="88"/>
      <c r="J3" s="88"/>
      <c r="K3" s="100" t="s">
        <v>24</v>
      </c>
      <c r="L3" s="100" t="s">
        <v>25</v>
      </c>
      <c r="M3" s="97"/>
      <c r="N3" s="100"/>
    </row>
    <row r="4" s="80" customFormat="1" ht="28.5" customHeight="1" spans="1:14">
      <c r="A4" s="90" t="s">
        <v>26</v>
      </c>
      <c r="B4" s="91"/>
      <c r="C4" s="91"/>
      <c r="D4" s="91"/>
      <c r="E4" s="91"/>
      <c r="F4" s="91"/>
      <c r="G4" s="91"/>
      <c r="H4" s="91"/>
      <c r="I4" s="101"/>
      <c r="J4" s="101"/>
      <c r="K4" s="102"/>
      <c r="L4" s="102"/>
      <c r="M4" s="102"/>
      <c r="N4" s="102"/>
    </row>
    <row r="5" ht="75.75" customHeight="1" outlineLevel="1" spans="1:14">
      <c r="A5" s="47">
        <v>1</v>
      </c>
      <c r="B5" s="92" t="s">
        <v>90</v>
      </c>
      <c r="C5" s="48" t="s">
        <v>108</v>
      </c>
      <c r="D5" s="49"/>
      <c r="E5" s="93" t="s">
        <v>109</v>
      </c>
      <c r="F5" s="94"/>
      <c r="G5" s="95"/>
      <c r="H5" s="96" t="s">
        <v>110</v>
      </c>
      <c r="I5" s="76" t="s">
        <v>98</v>
      </c>
      <c r="J5" s="50">
        <v>1</v>
      </c>
      <c r="K5" s="77">
        <v>3025</v>
      </c>
      <c r="L5" s="64">
        <f>K5*J5</f>
        <v>3025</v>
      </c>
      <c r="M5" s="66" t="s">
        <v>31</v>
      </c>
      <c r="N5" s="64"/>
    </row>
    <row r="6" ht="75.75" customHeight="1" outlineLevel="1" spans="1:14">
      <c r="A6" s="47">
        <v>2</v>
      </c>
      <c r="B6" s="92" t="s">
        <v>99</v>
      </c>
      <c r="C6" s="48" t="s">
        <v>111</v>
      </c>
      <c r="D6" s="49"/>
      <c r="E6" s="93" t="s">
        <v>112</v>
      </c>
      <c r="F6" s="94"/>
      <c r="G6" s="95"/>
      <c r="H6" s="48" t="s">
        <v>113</v>
      </c>
      <c r="I6" s="48" t="s">
        <v>94</v>
      </c>
      <c r="J6" s="50">
        <v>1</v>
      </c>
      <c r="K6" s="77">
        <v>31680</v>
      </c>
      <c r="L6" s="64">
        <f t="shared" ref="L6:L15" si="0">K6*J6</f>
        <v>31680</v>
      </c>
      <c r="M6" s="66" t="s">
        <v>31</v>
      </c>
      <c r="N6" s="64"/>
    </row>
    <row r="7" ht="75.75" customHeight="1" outlineLevel="1" spans="1:14">
      <c r="A7" s="47">
        <v>3</v>
      </c>
      <c r="B7" s="92" t="s">
        <v>99</v>
      </c>
      <c r="C7" s="48" t="s">
        <v>108</v>
      </c>
      <c r="D7" s="49"/>
      <c r="E7" s="76" t="s">
        <v>114</v>
      </c>
      <c r="F7" s="79"/>
      <c r="G7" s="79"/>
      <c r="H7" s="48" t="s">
        <v>115</v>
      </c>
      <c r="I7" s="48" t="s">
        <v>94</v>
      </c>
      <c r="J7" s="50">
        <v>1</v>
      </c>
      <c r="K7" s="77">
        <v>16016</v>
      </c>
      <c r="L7" s="64">
        <f t="shared" si="0"/>
        <v>16016</v>
      </c>
      <c r="M7" s="66" t="s">
        <v>31</v>
      </c>
      <c r="N7" s="64"/>
    </row>
    <row r="8" ht="75.75" customHeight="1" outlineLevel="1" spans="1:14">
      <c r="A8" s="47">
        <v>4</v>
      </c>
      <c r="B8" s="36" t="s">
        <v>102</v>
      </c>
      <c r="C8" s="36" t="s">
        <v>116</v>
      </c>
      <c r="D8" s="49"/>
      <c r="E8" s="93" t="s">
        <v>117</v>
      </c>
      <c r="F8" s="94"/>
      <c r="G8" s="95"/>
      <c r="H8" s="96" t="s">
        <v>110</v>
      </c>
      <c r="I8" s="48" t="s">
        <v>94</v>
      </c>
      <c r="J8" s="50">
        <v>1</v>
      </c>
      <c r="K8" s="77">
        <v>2904</v>
      </c>
      <c r="L8" s="64">
        <f t="shared" si="0"/>
        <v>2904</v>
      </c>
      <c r="M8" s="66" t="s">
        <v>31</v>
      </c>
      <c r="N8" s="64"/>
    </row>
    <row r="9" ht="75.75" customHeight="1" outlineLevel="1" spans="1:14">
      <c r="A9" s="47">
        <v>5</v>
      </c>
      <c r="B9" s="36" t="s">
        <v>118</v>
      </c>
      <c r="C9" s="36" t="s">
        <v>119</v>
      </c>
      <c r="D9" s="49"/>
      <c r="E9" s="93" t="s">
        <v>120</v>
      </c>
      <c r="F9" s="94"/>
      <c r="G9" s="95"/>
      <c r="H9" s="96" t="s">
        <v>110</v>
      </c>
      <c r="I9" s="48" t="s">
        <v>94</v>
      </c>
      <c r="J9" s="50">
        <v>1</v>
      </c>
      <c r="K9" s="77">
        <v>5610</v>
      </c>
      <c r="L9" s="64">
        <f t="shared" si="0"/>
        <v>5610</v>
      </c>
      <c r="M9" s="66" t="s">
        <v>31</v>
      </c>
      <c r="N9" s="64"/>
    </row>
    <row r="10" ht="75.75" customHeight="1" outlineLevel="1" spans="1:14">
      <c r="A10" s="47">
        <v>6</v>
      </c>
      <c r="B10" s="92" t="s">
        <v>99</v>
      </c>
      <c r="C10" s="48" t="s">
        <v>121</v>
      </c>
      <c r="D10" s="49"/>
      <c r="E10" s="76" t="s">
        <v>122</v>
      </c>
      <c r="F10" s="79"/>
      <c r="G10" s="79"/>
      <c r="H10" s="48" t="s">
        <v>110</v>
      </c>
      <c r="I10" s="48" t="s">
        <v>98</v>
      </c>
      <c r="J10" s="50">
        <v>1</v>
      </c>
      <c r="K10" s="77">
        <v>1815</v>
      </c>
      <c r="L10" s="64">
        <f t="shared" si="0"/>
        <v>1815</v>
      </c>
      <c r="M10" s="66" t="s">
        <v>31</v>
      </c>
      <c r="N10" s="64"/>
    </row>
    <row r="11" ht="75.75" customHeight="1" outlineLevel="1" spans="1:14">
      <c r="A11" s="47">
        <v>7</v>
      </c>
      <c r="B11" s="92" t="s">
        <v>99</v>
      </c>
      <c r="C11" s="48" t="s">
        <v>121</v>
      </c>
      <c r="D11" s="49"/>
      <c r="E11" s="76" t="s">
        <v>123</v>
      </c>
      <c r="F11" s="79"/>
      <c r="G11" s="79"/>
      <c r="H11" s="48" t="s">
        <v>110</v>
      </c>
      <c r="I11" s="48" t="s">
        <v>98</v>
      </c>
      <c r="J11" s="50">
        <v>2</v>
      </c>
      <c r="K11" s="77">
        <v>539</v>
      </c>
      <c r="L11" s="64">
        <f t="shared" si="0"/>
        <v>1078</v>
      </c>
      <c r="M11" s="66" t="s">
        <v>31</v>
      </c>
      <c r="N11" s="64"/>
    </row>
    <row r="12" ht="75.75" customHeight="1" outlineLevel="1" spans="1:14">
      <c r="A12" s="47">
        <v>8</v>
      </c>
      <c r="B12" s="92" t="s">
        <v>124</v>
      </c>
      <c r="C12" s="48" t="s">
        <v>125</v>
      </c>
      <c r="D12" s="49"/>
      <c r="E12" s="76" t="s">
        <v>126</v>
      </c>
      <c r="F12" s="79"/>
      <c r="G12" s="79"/>
      <c r="H12" s="48" t="s">
        <v>127</v>
      </c>
      <c r="I12" s="48" t="s">
        <v>94</v>
      </c>
      <c r="J12" s="50">
        <v>1</v>
      </c>
      <c r="K12" s="77">
        <v>4268</v>
      </c>
      <c r="L12" s="64">
        <f t="shared" si="0"/>
        <v>4268</v>
      </c>
      <c r="M12" s="66" t="s">
        <v>31</v>
      </c>
      <c r="N12" s="64"/>
    </row>
    <row r="13" ht="75.75" customHeight="1" outlineLevel="1" spans="1:14">
      <c r="A13" s="47">
        <v>9</v>
      </c>
      <c r="B13" s="92" t="s">
        <v>124</v>
      </c>
      <c r="C13" s="48" t="s">
        <v>128</v>
      </c>
      <c r="D13" s="49"/>
      <c r="E13" s="93" t="s">
        <v>129</v>
      </c>
      <c r="F13" s="94"/>
      <c r="G13" s="95"/>
      <c r="H13" s="48" t="s">
        <v>101</v>
      </c>
      <c r="I13" s="48" t="s">
        <v>94</v>
      </c>
      <c r="J13" s="50">
        <v>1</v>
      </c>
      <c r="K13" s="77">
        <v>6248</v>
      </c>
      <c r="L13" s="64">
        <f t="shared" si="0"/>
        <v>6248</v>
      </c>
      <c r="M13" s="66" t="s">
        <v>31</v>
      </c>
      <c r="N13" s="64"/>
    </row>
    <row r="14" ht="75.75" customHeight="1" outlineLevel="1" spans="1:14">
      <c r="A14" s="47">
        <v>10</v>
      </c>
      <c r="B14" s="92" t="s">
        <v>124</v>
      </c>
      <c r="C14" s="48" t="s">
        <v>130</v>
      </c>
      <c r="D14" s="49"/>
      <c r="E14" s="93" t="s">
        <v>131</v>
      </c>
      <c r="F14" s="94"/>
      <c r="G14" s="95"/>
      <c r="H14" s="96" t="s">
        <v>93</v>
      </c>
      <c r="I14" s="48" t="s">
        <v>94</v>
      </c>
      <c r="J14" s="50">
        <v>1</v>
      </c>
      <c r="K14" s="77">
        <v>3410</v>
      </c>
      <c r="L14" s="64">
        <f t="shared" si="0"/>
        <v>3410</v>
      </c>
      <c r="M14" s="66" t="s">
        <v>31</v>
      </c>
      <c r="N14" s="64"/>
    </row>
    <row r="15" ht="61.5" customHeight="1" spans="1:14">
      <c r="A15" s="55" t="s">
        <v>3</v>
      </c>
      <c r="B15" s="56"/>
      <c r="C15" s="56"/>
      <c r="D15" s="56"/>
      <c r="E15" s="56"/>
      <c r="F15" s="56"/>
      <c r="G15" s="56"/>
      <c r="H15" s="56"/>
      <c r="I15" s="48"/>
      <c r="J15" s="50"/>
      <c r="K15" s="77"/>
      <c r="L15" s="64">
        <f>SUM(L5:L14)</f>
        <v>76054</v>
      </c>
      <c r="M15" s="64"/>
      <c r="N15" s="64"/>
    </row>
    <row r="16" ht="72" customHeight="1" outlineLevel="1" spans="1:14">
      <c r="A16" s="22" t="s">
        <v>88</v>
      </c>
      <c r="B16" s="23"/>
      <c r="C16" s="23"/>
      <c r="D16" s="23"/>
      <c r="E16" s="23"/>
      <c r="F16" s="23"/>
      <c r="G16" s="23"/>
      <c r="H16" s="23"/>
      <c r="I16" s="23"/>
      <c r="J16" s="23"/>
      <c r="K16" s="34"/>
      <c r="L16" s="35"/>
      <c r="M16" s="35"/>
      <c r="N16" s="36"/>
    </row>
    <row r="17" ht="90" customHeight="1"/>
    <row r="18" ht="90" customHeight="1"/>
  </sheetData>
  <mergeCells count="19">
    <mergeCell ref="A1:N1"/>
    <mergeCell ref="E2:G2"/>
    <mergeCell ref="A4:H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A15:H15"/>
    <mergeCell ref="A16:K16"/>
    <mergeCell ref="I2:I3"/>
    <mergeCell ref="J2:J3"/>
    <mergeCell ref="M2:M3"/>
    <mergeCell ref="N2:N3"/>
  </mergeCells>
  <pageMargins left="0.75" right="0.75" top="1" bottom="1" header="0.5" footer="0.5"/>
  <pageSetup paperSize="9" scale="53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view="pageBreakPreview" zoomScaleNormal="100" topLeftCell="C7" workbookViewId="0">
      <selection activeCell="W7" sqref="W7"/>
    </sheetView>
  </sheetViews>
  <sheetFormatPr defaultColWidth="9.33333333333333" defaultRowHeight="12.75"/>
  <cols>
    <col min="4" max="4" width="27.5" customWidth="1"/>
    <col min="10" max="10" width="20.6666666666667" customWidth="1"/>
  </cols>
  <sheetData>
    <row r="1" ht="18.75" spans="1:13">
      <c r="A1" s="38" t="s">
        <v>132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ht="16.5" spans="1:13">
      <c r="A2" s="69" t="s">
        <v>1</v>
      </c>
      <c r="B2" s="69" t="s">
        <v>12</v>
      </c>
      <c r="C2" s="69" t="s">
        <v>2</v>
      </c>
      <c r="D2" s="69" t="s">
        <v>13</v>
      </c>
      <c r="E2" s="70" t="s">
        <v>89</v>
      </c>
      <c r="F2" s="71"/>
      <c r="G2" s="69" t="s">
        <v>15</v>
      </c>
      <c r="H2" s="69" t="s">
        <v>16</v>
      </c>
      <c r="I2" s="69" t="s">
        <v>17</v>
      </c>
      <c r="J2" s="58" t="s">
        <v>18</v>
      </c>
      <c r="K2" s="58" t="s">
        <v>19</v>
      </c>
      <c r="L2" s="59" t="s">
        <v>20</v>
      </c>
      <c r="M2" s="60" t="s">
        <v>4</v>
      </c>
    </row>
    <row r="3" ht="16.5" spans="1:13">
      <c r="A3" s="72"/>
      <c r="B3" s="72"/>
      <c r="C3" s="72"/>
      <c r="D3" s="72"/>
      <c r="E3" s="70" t="s">
        <v>21</v>
      </c>
      <c r="F3" s="70" t="s">
        <v>22</v>
      </c>
      <c r="G3" s="72"/>
      <c r="H3" s="72"/>
      <c r="I3" s="72"/>
      <c r="J3" s="58" t="s">
        <v>133</v>
      </c>
      <c r="K3" s="58" t="s">
        <v>25</v>
      </c>
      <c r="L3" s="62"/>
      <c r="M3" s="58"/>
    </row>
    <row r="4" ht="36" customHeight="1" spans="1:13">
      <c r="A4" s="73" t="s">
        <v>26</v>
      </c>
      <c r="B4" s="74"/>
      <c r="C4" s="74"/>
      <c r="D4" s="74"/>
      <c r="E4" s="74"/>
      <c r="F4" s="74"/>
      <c r="G4" s="74"/>
      <c r="H4" s="75"/>
      <c r="I4" s="75"/>
      <c r="J4" s="46"/>
      <c r="K4" s="46"/>
      <c r="L4" s="46"/>
      <c r="M4" s="46"/>
    </row>
    <row r="5" ht="72.95" customHeight="1" outlineLevel="1" spans="1:13">
      <c r="A5" s="47">
        <v>1</v>
      </c>
      <c r="B5" s="48" t="s">
        <v>134</v>
      </c>
      <c r="C5" s="48" t="s">
        <v>135</v>
      </c>
      <c r="D5" s="49"/>
      <c r="E5" s="50">
        <v>7500</v>
      </c>
      <c r="F5" s="50">
        <v>3400</v>
      </c>
      <c r="G5" s="48" t="s">
        <v>136</v>
      </c>
      <c r="H5" s="48" t="s">
        <v>98</v>
      </c>
      <c r="I5" s="50">
        <v>1</v>
      </c>
      <c r="J5" s="77">
        <v>9790</v>
      </c>
      <c r="K5" s="77">
        <f>J5*I5</f>
        <v>9790</v>
      </c>
      <c r="L5" s="78" t="s">
        <v>137</v>
      </c>
      <c r="M5" s="77"/>
    </row>
    <row r="6" ht="72.95" customHeight="1" outlineLevel="1" spans="1:13">
      <c r="A6" s="47">
        <v>2</v>
      </c>
      <c r="B6" s="76" t="s">
        <v>39</v>
      </c>
      <c r="C6" s="48" t="s">
        <v>135</v>
      </c>
      <c r="D6" s="49"/>
      <c r="E6" s="50">
        <v>7500</v>
      </c>
      <c r="F6" s="50">
        <v>5600</v>
      </c>
      <c r="G6" s="48" t="s">
        <v>136</v>
      </c>
      <c r="H6" s="48" t="s">
        <v>98</v>
      </c>
      <c r="I6" s="50">
        <v>1</v>
      </c>
      <c r="J6" s="77">
        <v>16170</v>
      </c>
      <c r="K6" s="77">
        <f t="shared" ref="K6:K12" si="0">J6*I6</f>
        <v>16170</v>
      </c>
      <c r="L6" s="78" t="s">
        <v>137</v>
      </c>
      <c r="M6" s="77"/>
    </row>
    <row r="7" ht="72.95" customHeight="1" outlineLevel="1" spans="1:13">
      <c r="A7" s="47">
        <v>3</v>
      </c>
      <c r="B7" s="48" t="s">
        <v>138</v>
      </c>
      <c r="C7" s="48" t="s">
        <v>135</v>
      </c>
      <c r="D7" s="49"/>
      <c r="E7" s="50">
        <v>2050</v>
      </c>
      <c r="F7" s="50">
        <v>2400</v>
      </c>
      <c r="G7" s="48" t="s">
        <v>136</v>
      </c>
      <c r="H7" s="48" t="s">
        <v>98</v>
      </c>
      <c r="I7" s="50">
        <v>1</v>
      </c>
      <c r="J7" s="77">
        <v>2431</v>
      </c>
      <c r="K7" s="77">
        <f t="shared" si="0"/>
        <v>2431</v>
      </c>
      <c r="L7" s="78" t="s">
        <v>137</v>
      </c>
      <c r="M7" s="77"/>
    </row>
    <row r="8" ht="72.95" customHeight="1" outlineLevel="1" spans="1:13">
      <c r="A8" s="47">
        <v>4</v>
      </c>
      <c r="B8" s="48" t="s">
        <v>134</v>
      </c>
      <c r="C8" s="48" t="s">
        <v>139</v>
      </c>
      <c r="D8" s="49"/>
      <c r="E8" s="50">
        <v>720</v>
      </c>
      <c r="F8" s="50">
        <v>1850</v>
      </c>
      <c r="G8" s="48" t="s">
        <v>110</v>
      </c>
      <c r="H8" s="48" t="s">
        <v>140</v>
      </c>
      <c r="I8" s="50">
        <v>2</v>
      </c>
      <c r="J8" s="77">
        <v>1342</v>
      </c>
      <c r="K8" s="77">
        <f t="shared" si="0"/>
        <v>2684</v>
      </c>
      <c r="L8" s="78" t="s">
        <v>31</v>
      </c>
      <c r="M8" s="77"/>
    </row>
    <row r="9" ht="72.95" customHeight="1" outlineLevel="1" spans="1:13">
      <c r="A9" s="47">
        <v>5</v>
      </c>
      <c r="B9" s="48" t="s">
        <v>138</v>
      </c>
      <c r="C9" s="48" t="s">
        <v>139</v>
      </c>
      <c r="D9" s="49">
        <v>0</v>
      </c>
      <c r="E9" s="50">
        <v>1150</v>
      </c>
      <c r="F9" s="50">
        <v>1700</v>
      </c>
      <c r="G9" s="48" t="s">
        <v>110</v>
      </c>
      <c r="H9" s="48" t="s">
        <v>140</v>
      </c>
      <c r="I9" s="50">
        <v>1</v>
      </c>
      <c r="J9" s="77">
        <v>1485</v>
      </c>
      <c r="K9" s="77">
        <f t="shared" si="0"/>
        <v>1485</v>
      </c>
      <c r="L9" s="78" t="s">
        <v>31</v>
      </c>
      <c r="M9" s="77"/>
    </row>
    <row r="10" ht="90" customHeight="1" outlineLevel="1" spans="1:13">
      <c r="A10" s="47">
        <v>6</v>
      </c>
      <c r="B10" s="48" t="s">
        <v>141</v>
      </c>
      <c r="C10" s="48" t="s">
        <v>139</v>
      </c>
      <c r="D10" s="49"/>
      <c r="E10" s="50">
        <v>570</v>
      </c>
      <c r="F10" s="50">
        <v>750</v>
      </c>
      <c r="G10" s="48" t="s">
        <v>110</v>
      </c>
      <c r="H10" s="48" t="s">
        <v>140</v>
      </c>
      <c r="I10" s="50">
        <v>3</v>
      </c>
      <c r="J10" s="77">
        <v>352</v>
      </c>
      <c r="K10" s="77">
        <f t="shared" si="0"/>
        <v>1056</v>
      </c>
      <c r="L10" s="78" t="s">
        <v>31</v>
      </c>
      <c r="M10" s="77"/>
    </row>
    <row r="11" ht="72.95" customHeight="1" outlineLevel="1" spans="1:13">
      <c r="A11" s="47">
        <v>7</v>
      </c>
      <c r="B11" s="48" t="s">
        <v>142</v>
      </c>
      <c r="C11" s="48" t="s">
        <v>139</v>
      </c>
      <c r="D11" s="49"/>
      <c r="E11" s="50">
        <v>1340</v>
      </c>
      <c r="F11" s="50">
        <v>800</v>
      </c>
      <c r="G11" s="48" t="s">
        <v>110</v>
      </c>
      <c r="H11" s="48" t="s">
        <v>140</v>
      </c>
      <c r="I11" s="50">
        <v>1</v>
      </c>
      <c r="J11" s="77">
        <v>1078</v>
      </c>
      <c r="K11" s="77">
        <f t="shared" si="0"/>
        <v>1078</v>
      </c>
      <c r="L11" s="78" t="s">
        <v>31</v>
      </c>
      <c r="M11" s="77"/>
    </row>
    <row r="12" ht="30" customHeight="1" spans="1:13">
      <c r="A12" s="55" t="s">
        <v>3</v>
      </c>
      <c r="B12" s="56"/>
      <c r="C12" s="56"/>
      <c r="D12" s="56"/>
      <c r="E12" s="56"/>
      <c r="F12" s="56"/>
      <c r="G12" s="56"/>
      <c r="H12" s="50"/>
      <c r="I12" s="79"/>
      <c r="J12" s="48"/>
      <c r="K12" s="77">
        <f>SUM(K5:K11)</f>
        <v>34694</v>
      </c>
      <c r="L12" s="77"/>
      <c r="M12" s="64"/>
    </row>
    <row r="13" ht="72" customHeight="1" outlineLevel="1" spans="1:14">
      <c r="A13" s="22" t="s">
        <v>143</v>
      </c>
      <c r="B13" s="23"/>
      <c r="C13" s="23"/>
      <c r="D13" s="23"/>
      <c r="E13" s="23"/>
      <c r="F13" s="23"/>
      <c r="G13" s="23"/>
      <c r="H13" s="23"/>
      <c r="I13" s="23"/>
      <c r="J13" s="23"/>
      <c r="K13" s="34"/>
      <c r="L13" s="34"/>
      <c r="M13" s="35"/>
      <c r="N13" s="36"/>
    </row>
  </sheetData>
  <mergeCells count="14">
    <mergeCell ref="A1:M1"/>
    <mergeCell ref="E2:F2"/>
    <mergeCell ref="A4:G4"/>
    <mergeCell ref="A12:G12"/>
    <mergeCell ref="A13:K13"/>
    <mergeCell ref="A2:A3"/>
    <mergeCell ref="B2:B3"/>
    <mergeCell ref="C2:C3"/>
    <mergeCell ref="D2:D3"/>
    <mergeCell ref="G2:G3"/>
    <mergeCell ref="H2:H3"/>
    <mergeCell ref="I2:I3"/>
    <mergeCell ref="L2:L3"/>
    <mergeCell ref="M2:M3"/>
  </mergeCells>
  <pageMargins left="0.75" right="0.75" top="1" bottom="1" header="0.5" footer="0.5"/>
  <pageSetup paperSize="9" scale="68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view="pageBreakPreview" zoomScale="87" zoomScaleNormal="100" workbookViewId="0">
      <selection activeCell="S7" sqref="S7"/>
    </sheetView>
  </sheetViews>
  <sheetFormatPr defaultColWidth="9.33333333333333" defaultRowHeight="12.75"/>
  <cols>
    <col min="2" max="3" width="20.8333333333333" customWidth="1"/>
    <col min="4" max="4" width="33.8333333333333" customWidth="1"/>
    <col min="5" max="7" width="20.3333333333333" customWidth="1"/>
    <col min="8" max="10" width="14" customWidth="1"/>
    <col min="11" max="12" width="12.8333333333333" customWidth="1"/>
    <col min="13" max="13" width="15.1666666666667" customWidth="1"/>
  </cols>
  <sheetData>
    <row r="1" ht="18.75" spans="1:13">
      <c r="A1" s="38" t="s">
        <v>144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="37" customFormat="1" ht="16.5" spans="1:13">
      <c r="A2" s="40" t="s">
        <v>1</v>
      </c>
      <c r="B2" s="40" t="s">
        <v>12</v>
      </c>
      <c r="C2" s="40" t="s">
        <v>2</v>
      </c>
      <c r="D2" s="40" t="s">
        <v>13</v>
      </c>
      <c r="E2" s="40" t="s">
        <v>145</v>
      </c>
      <c r="F2" s="40" t="s">
        <v>146</v>
      </c>
      <c r="G2" s="40" t="s">
        <v>15</v>
      </c>
      <c r="H2" s="41" t="s">
        <v>16</v>
      </c>
      <c r="I2" s="41" t="s">
        <v>17</v>
      </c>
      <c r="J2" s="57" t="s">
        <v>18</v>
      </c>
      <c r="K2" s="58" t="s">
        <v>19</v>
      </c>
      <c r="L2" s="59" t="s">
        <v>20</v>
      </c>
      <c r="M2" s="60" t="s">
        <v>4</v>
      </c>
    </row>
    <row r="3" s="37" customFormat="1" ht="16.5" spans="1:13">
      <c r="A3" s="42"/>
      <c r="B3" s="42"/>
      <c r="C3" s="42"/>
      <c r="D3" s="42"/>
      <c r="E3" s="42"/>
      <c r="F3" s="42"/>
      <c r="G3" s="42"/>
      <c r="H3" s="43"/>
      <c r="I3" s="43"/>
      <c r="J3" s="61" t="s">
        <v>147</v>
      </c>
      <c r="K3" s="58" t="s">
        <v>25</v>
      </c>
      <c r="L3" s="62"/>
      <c r="M3" s="58"/>
    </row>
    <row r="4" s="37" customFormat="1" ht="39.95" customHeight="1" spans="1:13">
      <c r="A4" s="44" t="s">
        <v>26</v>
      </c>
      <c r="B4" s="45"/>
      <c r="C4" s="45"/>
      <c r="D4" s="45"/>
      <c r="E4" s="45"/>
      <c r="F4" s="45"/>
      <c r="G4" s="45"/>
      <c r="H4" s="46"/>
      <c r="I4" s="46"/>
      <c r="J4" s="63"/>
      <c r="K4" s="64">
        <v>0</v>
      </c>
      <c r="L4" s="64"/>
      <c r="M4" s="46"/>
    </row>
    <row r="5" ht="65.1" customHeight="1" outlineLevel="1" spans="1:13">
      <c r="A5" s="47">
        <v>1</v>
      </c>
      <c r="B5" s="48" t="s">
        <v>99</v>
      </c>
      <c r="C5" s="48" t="s">
        <v>148</v>
      </c>
      <c r="D5" s="49"/>
      <c r="E5" s="50">
        <v>1320</v>
      </c>
      <c r="F5" s="50">
        <v>6500</v>
      </c>
      <c r="G5" s="48" t="s">
        <v>110</v>
      </c>
      <c r="H5" s="51" t="s">
        <v>94</v>
      </c>
      <c r="I5" s="21">
        <v>1</v>
      </c>
      <c r="J5" s="65">
        <v>1397</v>
      </c>
      <c r="K5" s="64">
        <f>J5*I5</f>
        <v>1397</v>
      </c>
      <c r="L5" s="66" t="s">
        <v>31</v>
      </c>
      <c r="M5" s="64"/>
    </row>
    <row r="6" ht="65.1" customHeight="1" outlineLevel="1" spans="1:13">
      <c r="A6" s="47">
        <v>2</v>
      </c>
      <c r="B6" s="48" t="s">
        <v>99</v>
      </c>
      <c r="C6" s="48" t="s">
        <v>148</v>
      </c>
      <c r="D6" s="49"/>
      <c r="E6" s="50">
        <v>3171</v>
      </c>
      <c r="F6" s="50">
        <v>6500</v>
      </c>
      <c r="G6" s="48" t="s">
        <v>110</v>
      </c>
      <c r="H6" s="51" t="s">
        <v>94</v>
      </c>
      <c r="I6" s="21">
        <v>1</v>
      </c>
      <c r="J6" s="64">
        <v>2684</v>
      </c>
      <c r="K6" s="64">
        <f t="shared" ref="K6:K21" si="0">J6*I6</f>
        <v>2684</v>
      </c>
      <c r="L6" s="66" t="s">
        <v>31</v>
      </c>
      <c r="M6" s="64"/>
    </row>
    <row r="7" ht="65.1" customHeight="1" outlineLevel="1" spans="1:13">
      <c r="A7" s="47">
        <v>3</v>
      </c>
      <c r="B7" s="48" t="s">
        <v>99</v>
      </c>
      <c r="C7" s="48" t="s">
        <v>148</v>
      </c>
      <c r="D7" s="49"/>
      <c r="E7" s="50">
        <v>1320</v>
      </c>
      <c r="F7" s="50">
        <v>6500</v>
      </c>
      <c r="G7" s="48" t="s">
        <v>110</v>
      </c>
      <c r="H7" s="51" t="s">
        <v>94</v>
      </c>
      <c r="I7" s="21">
        <v>1</v>
      </c>
      <c r="J7" s="64">
        <v>1397</v>
      </c>
      <c r="K7" s="64">
        <f t="shared" si="0"/>
        <v>1397</v>
      </c>
      <c r="L7" s="66" t="s">
        <v>31</v>
      </c>
      <c r="M7" s="64"/>
    </row>
    <row r="8" ht="35.1" customHeight="1" spans="1:13">
      <c r="A8" s="44" t="s">
        <v>68</v>
      </c>
      <c r="B8" s="45"/>
      <c r="C8" s="45"/>
      <c r="D8" s="45"/>
      <c r="E8" s="45"/>
      <c r="F8" s="45"/>
      <c r="G8" s="45"/>
      <c r="H8" s="51"/>
      <c r="I8" s="21"/>
      <c r="J8" s="67">
        <v>0</v>
      </c>
      <c r="K8" s="64">
        <f t="shared" si="0"/>
        <v>0</v>
      </c>
      <c r="L8" s="64"/>
      <c r="M8" s="64"/>
    </row>
    <row r="9" ht="65.1" customHeight="1" outlineLevel="1" spans="1:13">
      <c r="A9" s="47">
        <v>1</v>
      </c>
      <c r="B9" s="52" t="s">
        <v>69</v>
      </c>
      <c r="C9" s="48" t="s">
        <v>148</v>
      </c>
      <c r="D9" s="49"/>
      <c r="E9" s="53">
        <v>1978</v>
      </c>
      <c r="F9" s="53">
        <v>2600</v>
      </c>
      <c r="G9" s="48" t="s">
        <v>110</v>
      </c>
      <c r="H9" s="51" t="s">
        <v>94</v>
      </c>
      <c r="I9" s="21">
        <v>1</v>
      </c>
      <c r="J9" s="68">
        <v>825</v>
      </c>
      <c r="K9" s="64">
        <f t="shared" si="0"/>
        <v>825</v>
      </c>
      <c r="L9" s="66" t="s">
        <v>31</v>
      </c>
      <c r="M9" s="64"/>
    </row>
    <row r="10" ht="65.1" customHeight="1" outlineLevel="1" spans="1:13">
      <c r="A10" s="47">
        <v>2</v>
      </c>
      <c r="B10" s="52" t="s">
        <v>69</v>
      </c>
      <c r="C10" s="36" t="s">
        <v>148</v>
      </c>
      <c r="D10" s="53"/>
      <c r="E10" s="53">
        <v>1978</v>
      </c>
      <c r="F10" s="53">
        <v>2600</v>
      </c>
      <c r="G10" s="36" t="s">
        <v>110</v>
      </c>
      <c r="H10" s="36" t="s">
        <v>94</v>
      </c>
      <c r="I10" s="21">
        <v>1</v>
      </c>
      <c r="J10" s="65">
        <v>825</v>
      </c>
      <c r="K10" s="64">
        <f t="shared" si="0"/>
        <v>825</v>
      </c>
      <c r="L10" s="66" t="s">
        <v>31</v>
      </c>
      <c r="M10" s="64"/>
    </row>
    <row r="11" ht="65.1" customHeight="1" outlineLevel="1" spans="1:13">
      <c r="A11" s="47">
        <v>3</v>
      </c>
      <c r="B11" s="52" t="s">
        <v>77</v>
      </c>
      <c r="C11" s="48" t="s">
        <v>148</v>
      </c>
      <c r="D11" s="49"/>
      <c r="E11" s="53">
        <v>1978</v>
      </c>
      <c r="F11" s="53">
        <v>2600</v>
      </c>
      <c r="G11" s="48" t="s">
        <v>110</v>
      </c>
      <c r="H11" s="51" t="s">
        <v>94</v>
      </c>
      <c r="I11" s="21">
        <v>1</v>
      </c>
      <c r="J11" s="64">
        <v>825</v>
      </c>
      <c r="K11" s="64">
        <f t="shared" si="0"/>
        <v>825</v>
      </c>
      <c r="L11" s="66" t="s">
        <v>31</v>
      </c>
      <c r="M11" s="64"/>
    </row>
    <row r="12" ht="65.1" customHeight="1" outlineLevel="1" spans="1:13">
      <c r="A12" s="47">
        <v>4</v>
      </c>
      <c r="B12" s="52" t="s">
        <v>77</v>
      </c>
      <c r="C12" s="48" t="s">
        <v>148</v>
      </c>
      <c r="D12" s="49"/>
      <c r="E12" s="53">
        <v>1978</v>
      </c>
      <c r="F12" s="53">
        <v>2600</v>
      </c>
      <c r="G12" s="48" t="s">
        <v>110</v>
      </c>
      <c r="H12" s="51" t="s">
        <v>94</v>
      </c>
      <c r="I12" s="21">
        <v>1</v>
      </c>
      <c r="J12" s="64">
        <v>825</v>
      </c>
      <c r="K12" s="64">
        <f t="shared" si="0"/>
        <v>825</v>
      </c>
      <c r="L12" s="66" t="s">
        <v>31</v>
      </c>
      <c r="M12" s="64"/>
    </row>
    <row r="13" ht="65.1" customHeight="1" outlineLevel="1" spans="1:13">
      <c r="A13" s="47">
        <v>5</v>
      </c>
      <c r="B13" s="52" t="s">
        <v>79</v>
      </c>
      <c r="C13" s="48" t="s">
        <v>148</v>
      </c>
      <c r="D13" s="49"/>
      <c r="E13" s="53">
        <v>1050</v>
      </c>
      <c r="F13" s="53">
        <v>2600</v>
      </c>
      <c r="G13" s="48" t="s">
        <v>110</v>
      </c>
      <c r="H13" s="51" t="s">
        <v>94</v>
      </c>
      <c r="I13" s="21">
        <v>1</v>
      </c>
      <c r="J13" s="64">
        <v>825</v>
      </c>
      <c r="K13" s="64">
        <f t="shared" si="0"/>
        <v>825</v>
      </c>
      <c r="L13" s="66" t="s">
        <v>31</v>
      </c>
      <c r="M13" s="64"/>
    </row>
    <row r="14" ht="65.1" customHeight="1" outlineLevel="1" spans="1:13">
      <c r="A14" s="47">
        <v>6</v>
      </c>
      <c r="B14" s="52" t="s">
        <v>80</v>
      </c>
      <c r="C14" s="48" t="s">
        <v>148</v>
      </c>
      <c r="D14" s="49"/>
      <c r="E14" s="53">
        <v>3367</v>
      </c>
      <c r="F14" s="53">
        <v>2600</v>
      </c>
      <c r="G14" s="48" t="s">
        <v>110</v>
      </c>
      <c r="H14" s="51" t="s">
        <v>94</v>
      </c>
      <c r="I14" s="21">
        <v>1</v>
      </c>
      <c r="J14" s="64">
        <v>605</v>
      </c>
      <c r="K14" s="64">
        <f t="shared" si="0"/>
        <v>605</v>
      </c>
      <c r="L14" s="66" t="s">
        <v>31</v>
      </c>
      <c r="M14" s="64"/>
    </row>
    <row r="15" ht="65.1" customHeight="1" outlineLevel="1" spans="1:13">
      <c r="A15" s="47">
        <v>7</v>
      </c>
      <c r="B15" s="52" t="s">
        <v>84</v>
      </c>
      <c r="C15" s="48" t="s">
        <v>148</v>
      </c>
      <c r="D15" s="49"/>
      <c r="E15" s="53">
        <v>1056</v>
      </c>
      <c r="F15" s="53">
        <v>2600</v>
      </c>
      <c r="G15" s="48" t="s">
        <v>110</v>
      </c>
      <c r="H15" s="51" t="s">
        <v>94</v>
      </c>
      <c r="I15" s="21">
        <v>1</v>
      </c>
      <c r="J15" s="64">
        <v>1584</v>
      </c>
      <c r="K15" s="64">
        <f t="shared" si="0"/>
        <v>1584</v>
      </c>
      <c r="L15" s="66" t="s">
        <v>31</v>
      </c>
      <c r="M15" s="64"/>
    </row>
    <row r="16" ht="65.1" customHeight="1" outlineLevel="1" spans="1:13">
      <c r="A16" s="47">
        <v>8</v>
      </c>
      <c r="B16" s="52" t="s">
        <v>84</v>
      </c>
      <c r="C16" s="48" t="s">
        <v>148</v>
      </c>
      <c r="D16" s="49"/>
      <c r="E16" s="53">
        <v>920</v>
      </c>
      <c r="F16" s="53">
        <v>2600</v>
      </c>
      <c r="G16" s="48" t="s">
        <v>110</v>
      </c>
      <c r="H16" s="51" t="s">
        <v>94</v>
      </c>
      <c r="I16" s="21">
        <v>1</v>
      </c>
      <c r="J16" s="64">
        <v>583</v>
      </c>
      <c r="K16" s="64">
        <f t="shared" si="0"/>
        <v>583</v>
      </c>
      <c r="L16" s="66" t="s">
        <v>31</v>
      </c>
      <c r="M16" s="64"/>
    </row>
    <row r="17" ht="65.1" customHeight="1" outlineLevel="1" spans="1:13">
      <c r="A17" s="47">
        <v>9</v>
      </c>
      <c r="B17" s="52" t="s">
        <v>149</v>
      </c>
      <c r="C17" s="48" t="s">
        <v>148</v>
      </c>
      <c r="D17" s="49"/>
      <c r="E17" s="53">
        <v>1220</v>
      </c>
      <c r="F17" s="53">
        <v>2600</v>
      </c>
      <c r="G17" s="48" t="s">
        <v>110</v>
      </c>
      <c r="H17" s="51" t="s">
        <v>94</v>
      </c>
      <c r="I17" s="21">
        <v>1</v>
      </c>
      <c r="J17" s="64">
        <v>467.5</v>
      </c>
      <c r="K17" s="64">
        <f t="shared" si="0"/>
        <v>467.5</v>
      </c>
      <c r="L17" s="66" t="s">
        <v>31</v>
      </c>
      <c r="M17" s="64"/>
    </row>
    <row r="18" ht="65.1" customHeight="1" outlineLevel="1" spans="1:13">
      <c r="A18" s="47">
        <v>10</v>
      </c>
      <c r="B18" s="52" t="s">
        <v>85</v>
      </c>
      <c r="C18" s="48" t="s">
        <v>148</v>
      </c>
      <c r="D18" s="49"/>
      <c r="E18" s="53">
        <v>1120</v>
      </c>
      <c r="F18" s="53">
        <v>2600</v>
      </c>
      <c r="G18" s="48" t="s">
        <v>110</v>
      </c>
      <c r="H18" s="51" t="s">
        <v>94</v>
      </c>
      <c r="I18" s="21">
        <v>1</v>
      </c>
      <c r="J18" s="64">
        <v>605</v>
      </c>
      <c r="K18" s="64">
        <f t="shared" si="0"/>
        <v>605</v>
      </c>
      <c r="L18" s="66" t="s">
        <v>31</v>
      </c>
      <c r="M18" s="64"/>
    </row>
    <row r="19" ht="65.1" customHeight="1" outlineLevel="1" spans="1:13">
      <c r="A19" s="47">
        <v>11</v>
      </c>
      <c r="B19" s="52" t="s">
        <v>85</v>
      </c>
      <c r="C19" s="48" t="s">
        <v>148</v>
      </c>
      <c r="D19" s="49"/>
      <c r="E19" s="53">
        <v>1120</v>
      </c>
      <c r="F19" s="53">
        <v>2600</v>
      </c>
      <c r="G19" s="48" t="s">
        <v>110</v>
      </c>
      <c r="H19" s="51" t="s">
        <v>94</v>
      </c>
      <c r="I19" s="21">
        <v>1</v>
      </c>
      <c r="J19" s="64">
        <v>594</v>
      </c>
      <c r="K19" s="64">
        <f t="shared" si="0"/>
        <v>594</v>
      </c>
      <c r="L19" s="66" t="s">
        <v>31</v>
      </c>
      <c r="M19" s="64"/>
    </row>
    <row r="20" ht="65.1" customHeight="1" outlineLevel="1" spans="1:13">
      <c r="A20" s="47">
        <v>12</v>
      </c>
      <c r="B20" s="52" t="s">
        <v>85</v>
      </c>
      <c r="C20" s="48" t="s">
        <v>148</v>
      </c>
      <c r="D20" s="49"/>
      <c r="E20" s="54">
        <v>1670</v>
      </c>
      <c r="F20" s="54">
        <v>2600</v>
      </c>
      <c r="G20" s="48" t="s">
        <v>110</v>
      </c>
      <c r="H20" s="51" t="s">
        <v>94</v>
      </c>
      <c r="I20" s="21">
        <v>1</v>
      </c>
      <c r="J20" s="64">
        <v>594</v>
      </c>
      <c r="K20" s="64">
        <f t="shared" si="0"/>
        <v>594</v>
      </c>
      <c r="L20" s="66" t="s">
        <v>31</v>
      </c>
      <c r="M20" s="64"/>
    </row>
    <row r="21" ht="65.1" customHeight="1" spans="1:13">
      <c r="A21" s="55" t="s">
        <v>3</v>
      </c>
      <c r="B21" s="56"/>
      <c r="C21" s="56"/>
      <c r="D21" s="56"/>
      <c r="E21" s="56"/>
      <c r="F21" s="56"/>
      <c r="G21" s="56"/>
      <c r="H21" s="51"/>
      <c r="I21" s="21"/>
      <c r="J21" s="64"/>
      <c r="K21" s="64">
        <f>SUM(K4:K20)</f>
        <v>14635.5</v>
      </c>
      <c r="L21" s="64"/>
      <c r="M21" s="64"/>
    </row>
    <row r="22" ht="72" customHeight="1" outlineLevel="1" spans="1:14">
      <c r="A22" s="22" t="s">
        <v>88</v>
      </c>
      <c r="B22" s="23"/>
      <c r="C22" s="23"/>
      <c r="D22" s="23"/>
      <c r="E22" s="23"/>
      <c r="F22" s="23"/>
      <c r="G22" s="23"/>
      <c r="H22" s="23"/>
      <c r="I22" s="23"/>
      <c r="J22" s="23"/>
      <c r="K22" s="34"/>
      <c r="L22" s="34"/>
      <c r="M22" s="35"/>
      <c r="N22" s="36"/>
    </row>
    <row r="23" spans="10:10">
      <c r="J23" s="37"/>
    </row>
  </sheetData>
  <mergeCells count="16">
    <mergeCell ref="A1:M1"/>
    <mergeCell ref="A4:G4"/>
    <mergeCell ref="A8:G8"/>
    <mergeCell ref="A21:G21"/>
    <mergeCell ref="A22:K2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pageMargins left="0.75" right="0.75" top="1" bottom="1" header="0.5" footer="0.5"/>
  <pageSetup paperSize="9" scale="44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view="pageBreakPreview" zoomScale="98" zoomScaleNormal="100" topLeftCell="A17" workbookViewId="0">
      <selection activeCell="L23" sqref="L23"/>
    </sheetView>
  </sheetViews>
  <sheetFormatPr defaultColWidth="9.33333333333333" defaultRowHeight="12.75"/>
  <cols>
    <col min="4" max="4" width="31" customWidth="1"/>
    <col min="8" max="8" width="20.1666666666667" customWidth="1"/>
    <col min="11" max="11" width="12.6666666666667" customWidth="1"/>
    <col min="13" max="13" width="16.3444444444444" customWidth="1"/>
    <col min="14" max="14" width="27.1777777777778" customWidth="1"/>
  </cols>
  <sheetData>
    <row r="1" ht="39.95" customHeight="1" spans="1:14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 t="s">
        <v>12</v>
      </c>
      <c r="C2" s="4" t="s">
        <v>2</v>
      </c>
      <c r="D2" s="4" t="s">
        <v>13</v>
      </c>
      <c r="E2" s="5" t="s">
        <v>89</v>
      </c>
      <c r="F2" s="6"/>
      <c r="G2" s="6"/>
      <c r="H2" s="4" t="s">
        <v>15</v>
      </c>
      <c r="I2" s="4" t="s">
        <v>16</v>
      </c>
      <c r="J2" s="4" t="s">
        <v>17</v>
      </c>
      <c r="K2" s="24" t="s">
        <v>18</v>
      </c>
      <c r="L2" s="24" t="s">
        <v>19</v>
      </c>
      <c r="M2" s="25" t="s">
        <v>20</v>
      </c>
      <c r="N2" s="26" t="s">
        <v>4</v>
      </c>
    </row>
    <row r="3" spans="1:14">
      <c r="A3" s="7"/>
      <c r="B3" s="8"/>
      <c r="C3" s="8"/>
      <c r="D3" s="8"/>
      <c r="E3" s="9" t="s">
        <v>21</v>
      </c>
      <c r="F3" s="9" t="s">
        <v>22</v>
      </c>
      <c r="G3" s="9" t="s">
        <v>23</v>
      </c>
      <c r="H3" s="8"/>
      <c r="I3" s="8"/>
      <c r="J3" s="8"/>
      <c r="K3" s="27" t="s">
        <v>151</v>
      </c>
      <c r="L3" s="27" t="s">
        <v>25</v>
      </c>
      <c r="M3" s="24"/>
      <c r="N3" s="27"/>
    </row>
    <row r="4" ht="36" customHeight="1" spans="1:14">
      <c r="A4" s="10" t="s">
        <v>26</v>
      </c>
      <c r="B4" s="11"/>
      <c r="C4" s="11"/>
      <c r="D4" s="11"/>
      <c r="E4" s="11"/>
      <c r="F4" s="11"/>
      <c r="G4" s="11"/>
      <c r="H4" s="12"/>
      <c r="I4" s="28"/>
      <c r="J4" s="12"/>
      <c r="K4" s="28"/>
      <c r="L4" s="28"/>
      <c r="M4" s="28"/>
      <c r="N4" s="29"/>
    </row>
    <row r="5" ht="57" customHeight="1" outlineLevel="1" spans="1:14">
      <c r="A5" s="13">
        <v>1</v>
      </c>
      <c r="B5" s="14" t="s">
        <v>134</v>
      </c>
      <c r="C5" s="14" t="s">
        <v>152</v>
      </c>
      <c r="D5" s="15"/>
      <c r="E5" s="14" t="s">
        <v>96</v>
      </c>
      <c r="F5" s="16"/>
      <c r="G5" s="16"/>
      <c r="H5" s="14" t="s">
        <v>153</v>
      </c>
      <c r="I5" s="14" t="s">
        <v>94</v>
      </c>
      <c r="J5" s="30">
        <v>2</v>
      </c>
      <c r="K5" s="29">
        <v>1078</v>
      </c>
      <c r="L5" s="29">
        <f>K5*J5</f>
        <v>2156</v>
      </c>
      <c r="M5" s="29" t="s">
        <v>31</v>
      </c>
      <c r="N5" s="29"/>
    </row>
    <row r="6" ht="59.1" customHeight="1" outlineLevel="1" spans="1:14">
      <c r="A6" s="13">
        <v>2</v>
      </c>
      <c r="B6" s="14" t="s">
        <v>138</v>
      </c>
      <c r="C6" s="14" t="s">
        <v>152</v>
      </c>
      <c r="D6" s="15"/>
      <c r="E6" s="14" t="s">
        <v>96</v>
      </c>
      <c r="F6" s="16"/>
      <c r="G6" s="16"/>
      <c r="H6" s="14" t="s">
        <v>153</v>
      </c>
      <c r="I6" s="14" t="s">
        <v>94</v>
      </c>
      <c r="J6" s="30">
        <v>1</v>
      </c>
      <c r="K6" s="29">
        <v>1078</v>
      </c>
      <c r="L6" s="29">
        <f t="shared" ref="L6:L23" si="0">K6*J6</f>
        <v>1078</v>
      </c>
      <c r="M6" s="29" t="s">
        <v>31</v>
      </c>
      <c r="N6" s="29"/>
    </row>
    <row r="7" ht="90" customHeight="1" outlineLevel="1" spans="1:14">
      <c r="A7" s="13">
        <v>3</v>
      </c>
      <c r="B7" s="14" t="s">
        <v>27</v>
      </c>
      <c r="C7" s="14" t="s">
        <v>154</v>
      </c>
      <c r="D7" s="15"/>
      <c r="E7" s="14" t="s">
        <v>96</v>
      </c>
      <c r="F7" s="16"/>
      <c r="G7" s="16"/>
      <c r="H7" s="14" t="s">
        <v>93</v>
      </c>
      <c r="I7" s="14" t="s">
        <v>94</v>
      </c>
      <c r="J7" s="30">
        <v>1</v>
      </c>
      <c r="K7" s="29">
        <v>968</v>
      </c>
      <c r="L7" s="29">
        <f t="shared" si="0"/>
        <v>968</v>
      </c>
      <c r="M7" s="29" t="s">
        <v>31</v>
      </c>
      <c r="N7" s="29"/>
    </row>
    <row r="8" ht="90" customHeight="1" outlineLevel="1" spans="1:14">
      <c r="A8" s="13">
        <v>4</v>
      </c>
      <c r="B8" s="14" t="s">
        <v>134</v>
      </c>
      <c r="C8" s="14" t="s">
        <v>155</v>
      </c>
      <c r="D8" s="15"/>
      <c r="E8" s="14" t="s">
        <v>96</v>
      </c>
      <c r="F8" s="16"/>
      <c r="G8" s="16"/>
      <c r="H8" s="14" t="s">
        <v>93</v>
      </c>
      <c r="I8" s="14" t="s">
        <v>94</v>
      </c>
      <c r="J8" s="30">
        <v>2</v>
      </c>
      <c r="K8" s="29">
        <v>1485</v>
      </c>
      <c r="L8" s="29">
        <f t="shared" si="0"/>
        <v>2970</v>
      </c>
      <c r="M8" s="29" t="s">
        <v>31</v>
      </c>
      <c r="N8" s="29"/>
    </row>
    <row r="9" ht="90" customHeight="1" outlineLevel="1" spans="1:14">
      <c r="A9" s="13">
        <v>5</v>
      </c>
      <c r="B9" s="14" t="s">
        <v>134</v>
      </c>
      <c r="C9" s="14" t="s">
        <v>156</v>
      </c>
      <c r="D9" s="15"/>
      <c r="E9" s="14" t="s">
        <v>96</v>
      </c>
      <c r="F9" s="16"/>
      <c r="G9" s="17"/>
      <c r="H9" s="14" t="s">
        <v>93</v>
      </c>
      <c r="I9" s="14" t="s">
        <v>94</v>
      </c>
      <c r="J9" s="30">
        <v>1</v>
      </c>
      <c r="K9" s="29">
        <v>3905</v>
      </c>
      <c r="L9" s="29">
        <f t="shared" si="0"/>
        <v>3905</v>
      </c>
      <c r="M9" s="29" t="s">
        <v>31</v>
      </c>
      <c r="N9" s="29"/>
    </row>
    <row r="10" ht="90" customHeight="1" outlineLevel="1" spans="1:14">
      <c r="A10" s="13">
        <v>6</v>
      </c>
      <c r="B10" s="14" t="s">
        <v>134</v>
      </c>
      <c r="C10" s="14" t="s">
        <v>157</v>
      </c>
      <c r="D10" s="15"/>
      <c r="E10" s="14" t="s">
        <v>96</v>
      </c>
      <c r="F10" s="16"/>
      <c r="G10" s="16"/>
      <c r="H10" s="14" t="s">
        <v>93</v>
      </c>
      <c r="I10" s="14" t="s">
        <v>94</v>
      </c>
      <c r="J10" s="30">
        <v>2</v>
      </c>
      <c r="K10" s="29">
        <v>4895</v>
      </c>
      <c r="L10" s="29">
        <f t="shared" si="0"/>
        <v>9790</v>
      </c>
      <c r="M10" s="29" t="s">
        <v>31</v>
      </c>
      <c r="N10" s="29"/>
    </row>
    <row r="11" ht="90" customHeight="1" outlineLevel="1" spans="1:14">
      <c r="A11" s="13">
        <v>7</v>
      </c>
      <c r="B11" s="14" t="s">
        <v>39</v>
      </c>
      <c r="C11" s="14" t="s">
        <v>158</v>
      </c>
      <c r="D11" s="15"/>
      <c r="E11" s="14" t="s">
        <v>96</v>
      </c>
      <c r="F11" s="16"/>
      <c r="G11" s="16"/>
      <c r="H11" s="14" t="s">
        <v>93</v>
      </c>
      <c r="I11" s="14" t="s">
        <v>94</v>
      </c>
      <c r="J11" s="30">
        <v>4</v>
      </c>
      <c r="K11" s="29">
        <v>858</v>
      </c>
      <c r="L11" s="29">
        <f t="shared" si="0"/>
        <v>3432</v>
      </c>
      <c r="M11" s="29" t="s">
        <v>31</v>
      </c>
      <c r="N11" s="29"/>
    </row>
    <row r="12" ht="90" customHeight="1" outlineLevel="1" spans="1:14">
      <c r="A12" s="13">
        <v>8</v>
      </c>
      <c r="B12" s="14" t="s">
        <v>39</v>
      </c>
      <c r="C12" s="14" t="s">
        <v>157</v>
      </c>
      <c r="D12" s="15"/>
      <c r="E12" s="14" t="s">
        <v>96</v>
      </c>
      <c r="F12" s="16"/>
      <c r="G12" s="16"/>
      <c r="H12" s="14" t="s">
        <v>93</v>
      </c>
      <c r="I12" s="14" t="s">
        <v>94</v>
      </c>
      <c r="J12" s="30">
        <v>2</v>
      </c>
      <c r="K12" s="29">
        <v>4455</v>
      </c>
      <c r="L12" s="29">
        <f t="shared" si="0"/>
        <v>8910</v>
      </c>
      <c r="M12" s="29" t="s">
        <v>31</v>
      </c>
      <c r="N12" s="29"/>
    </row>
    <row r="13" ht="90" customHeight="1" outlineLevel="1" spans="1:14">
      <c r="A13" s="13">
        <v>9</v>
      </c>
      <c r="B13" s="14" t="s">
        <v>159</v>
      </c>
      <c r="C13" s="14" t="s">
        <v>160</v>
      </c>
      <c r="D13" s="15"/>
      <c r="E13" s="14" t="s">
        <v>96</v>
      </c>
      <c r="F13" s="16"/>
      <c r="G13" s="16"/>
      <c r="H13" s="14" t="s">
        <v>93</v>
      </c>
      <c r="I13" s="14" t="s">
        <v>94</v>
      </c>
      <c r="J13" s="30">
        <v>1</v>
      </c>
      <c r="K13" s="29">
        <v>814</v>
      </c>
      <c r="L13" s="29">
        <f t="shared" si="0"/>
        <v>814</v>
      </c>
      <c r="M13" s="29" t="s">
        <v>31</v>
      </c>
      <c r="N13" s="29"/>
    </row>
    <row r="14" ht="90" customHeight="1" outlineLevel="1" spans="1:14">
      <c r="A14" s="13">
        <v>10</v>
      </c>
      <c r="B14" s="14" t="s">
        <v>161</v>
      </c>
      <c r="C14" s="14" t="s">
        <v>162</v>
      </c>
      <c r="D14" s="15"/>
      <c r="E14" s="14" t="s">
        <v>96</v>
      </c>
      <c r="F14" s="16"/>
      <c r="G14" s="16"/>
      <c r="H14" s="14" t="s">
        <v>93</v>
      </c>
      <c r="I14" s="14" t="s">
        <v>94</v>
      </c>
      <c r="J14" s="30">
        <v>2</v>
      </c>
      <c r="K14" s="29">
        <v>4565</v>
      </c>
      <c r="L14" s="29">
        <f t="shared" si="0"/>
        <v>9130</v>
      </c>
      <c r="M14" s="29" t="s">
        <v>31</v>
      </c>
      <c r="N14" s="29"/>
    </row>
    <row r="15" ht="90" customHeight="1" outlineLevel="1" spans="1:14">
      <c r="A15" s="13">
        <v>11</v>
      </c>
      <c r="B15" s="14" t="s">
        <v>102</v>
      </c>
      <c r="C15" s="14" t="s">
        <v>163</v>
      </c>
      <c r="D15" s="15"/>
      <c r="E15" s="14" t="s">
        <v>96</v>
      </c>
      <c r="F15" s="16"/>
      <c r="G15" s="16"/>
      <c r="H15" s="14" t="s">
        <v>93</v>
      </c>
      <c r="I15" s="14" t="s">
        <v>94</v>
      </c>
      <c r="J15" s="30">
        <v>1</v>
      </c>
      <c r="K15" s="29">
        <v>3784</v>
      </c>
      <c r="L15" s="29">
        <f t="shared" si="0"/>
        <v>3784</v>
      </c>
      <c r="M15" s="29" t="s">
        <v>31</v>
      </c>
      <c r="N15" s="29"/>
    </row>
    <row r="16" ht="90" customHeight="1" outlineLevel="1" spans="1:14">
      <c r="A16" s="13">
        <v>12</v>
      </c>
      <c r="B16" s="14" t="s">
        <v>102</v>
      </c>
      <c r="C16" s="14" t="s">
        <v>164</v>
      </c>
      <c r="D16" s="15"/>
      <c r="E16" s="14" t="s">
        <v>96</v>
      </c>
      <c r="F16" s="16"/>
      <c r="G16" s="16"/>
      <c r="H16" s="14" t="s">
        <v>93</v>
      </c>
      <c r="I16" s="14" t="s">
        <v>94</v>
      </c>
      <c r="J16" s="30">
        <v>1</v>
      </c>
      <c r="K16" s="29">
        <v>3168</v>
      </c>
      <c r="L16" s="29">
        <f t="shared" si="0"/>
        <v>3168</v>
      </c>
      <c r="M16" s="29" t="s">
        <v>31</v>
      </c>
      <c r="N16" s="29"/>
    </row>
    <row r="17" ht="90" customHeight="1" outlineLevel="1" spans="1:14">
      <c r="A17" s="13">
        <v>13</v>
      </c>
      <c r="B17" s="14" t="s">
        <v>102</v>
      </c>
      <c r="C17" s="14" t="s">
        <v>157</v>
      </c>
      <c r="D17" s="15"/>
      <c r="E17" s="14" t="s">
        <v>96</v>
      </c>
      <c r="F17" s="16"/>
      <c r="G17" s="16"/>
      <c r="H17" s="14" t="s">
        <v>93</v>
      </c>
      <c r="I17" s="14" t="s">
        <v>94</v>
      </c>
      <c r="J17" s="30">
        <v>2</v>
      </c>
      <c r="K17" s="29">
        <v>4455</v>
      </c>
      <c r="L17" s="29">
        <f t="shared" si="0"/>
        <v>8910</v>
      </c>
      <c r="M17" s="29" t="s">
        <v>31</v>
      </c>
      <c r="N17" s="29"/>
    </row>
    <row r="18" ht="90" customHeight="1" outlineLevel="1" spans="1:14">
      <c r="A18" s="13">
        <v>14</v>
      </c>
      <c r="B18" s="14" t="s">
        <v>138</v>
      </c>
      <c r="C18" s="14" t="s">
        <v>155</v>
      </c>
      <c r="D18" s="15"/>
      <c r="E18" s="14" t="s">
        <v>96</v>
      </c>
      <c r="F18" s="16"/>
      <c r="G18" s="16"/>
      <c r="H18" s="14" t="s">
        <v>93</v>
      </c>
      <c r="I18" s="14" t="s">
        <v>94</v>
      </c>
      <c r="J18" s="30">
        <v>1</v>
      </c>
      <c r="K18" s="29">
        <v>1485</v>
      </c>
      <c r="L18" s="29">
        <f t="shared" si="0"/>
        <v>1485</v>
      </c>
      <c r="M18" s="29" t="s">
        <v>31</v>
      </c>
      <c r="N18" s="29"/>
    </row>
    <row r="19" ht="90" customHeight="1" outlineLevel="1" spans="1:14">
      <c r="A19" s="13">
        <v>15</v>
      </c>
      <c r="B19" s="14" t="s">
        <v>138</v>
      </c>
      <c r="C19" s="14" t="s">
        <v>165</v>
      </c>
      <c r="D19" s="15"/>
      <c r="E19" s="14" t="s">
        <v>96</v>
      </c>
      <c r="F19" s="16"/>
      <c r="G19" s="16"/>
      <c r="H19" s="14" t="s">
        <v>93</v>
      </c>
      <c r="I19" s="14" t="s">
        <v>94</v>
      </c>
      <c r="J19" s="30">
        <v>1</v>
      </c>
      <c r="K19" s="29">
        <v>2695</v>
      </c>
      <c r="L19" s="29">
        <f t="shared" si="0"/>
        <v>2695</v>
      </c>
      <c r="M19" s="29" t="s">
        <v>31</v>
      </c>
      <c r="N19" s="29"/>
    </row>
    <row r="20" ht="90" customHeight="1" outlineLevel="1" spans="1:14">
      <c r="A20" s="13">
        <v>16</v>
      </c>
      <c r="B20" s="14" t="s">
        <v>166</v>
      </c>
      <c r="C20" s="14" t="s">
        <v>154</v>
      </c>
      <c r="D20" s="15"/>
      <c r="E20" s="14" t="s">
        <v>96</v>
      </c>
      <c r="F20" s="16"/>
      <c r="G20" s="16"/>
      <c r="H20" s="14" t="s">
        <v>93</v>
      </c>
      <c r="I20" s="14" t="s">
        <v>94</v>
      </c>
      <c r="J20" s="30">
        <v>1</v>
      </c>
      <c r="K20" s="29">
        <v>709.5</v>
      </c>
      <c r="L20" s="29">
        <f t="shared" si="0"/>
        <v>709.5</v>
      </c>
      <c r="M20" s="29" t="s">
        <v>31</v>
      </c>
      <c r="N20" s="29"/>
    </row>
    <row r="21" ht="90" customHeight="1" outlineLevel="1" spans="1:14">
      <c r="A21" s="13">
        <v>17</v>
      </c>
      <c r="B21" s="14" t="s">
        <v>167</v>
      </c>
      <c r="C21" s="14" t="s">
        <v>154</v>
      </c>
      <c r="D21" s="15"/>
      <c r="E21" s="14" t="s">
        <v>96</v>
      </c>
      <c r="F21" s="16"/>
      <c r="G21" s="16"/>
      <c r="H21" s="14" t="s">
        <v>93</v>
      </c>
      <c r="I21" s="14" t="s">
        <v>94</v>
      </c>
      <c r="J21" s="30">
        <v>1</v>
      </c>
      <c r="K21" s="29">
        <v>352</v>
      </c>
      <c r="L21" s="29">
        <f t="shared" si="0"/>
        <v>352</v>
      </c>
      <c r="M21" s="29" t="s">
        <v>31</v>
      </c>
      <c r="N21" s="29"/>
    </row>
    <row r="22" ht="90" customHeight="1" outlineLevel="1" spans="1:14">
      <c r="A22" s="13">
        <v>18</v>
      </c>
      <c r="B22" s="14" t="s">
        <v>167</v>
      </c>
      <c r="C22" s="14" t="s">
        <v>168</v>
      </c>
      <c r="D22" s="15"/>
      <c r="E22" s="14" t="s">
        <v>96</v>
      </c>
      <c r="F22" s="16"/>
      <c r="G22" s="16"/>
      <c r="H22" s="18" t="s">
        <v>93</v>
      </c>
      <c r="I22" s="18" t="s">
        <v>94</v>
      </c>
      <c r="J22" s="31">
        <v>1</v>
      </c>
      <c r="K22" s="32">
        <v>484</v>
      </c>
      <c r="L22" s="29">
        <f t="shared" si="0"/>
        <v>484</v>
      </c>
      <c r="M22" s="29" t="s">
        <v>31</v>
      </c>
      <c r="N22" s="32"/>
    </row>
    <row r="23" ht="48" customHeight="1" spans="1:14">
      <c r="A23" s="19" t="s">
        <v>3</v>
      </c>
      <c r="B23" s="20"/>
      <c r="C23" s="20"/>
      <c r="D23" s="20"/>
      <c r="E23" s="20"/>
      <c r="F23" s="20"/>
      <c r="G23" s="20"/>
      <c r="H23" s="21"/>
      <c r="I23" s="29"/>
      <c r="J23" s="33"/>
      <c r="K23" s="29"/>
      <c r="L23" s="29">
        <f>SUM(L5:L22)</f>
        <v>64740.5</v>
      </c>
      <c r="M23" s="29"/>
      <c r="N23" s="29"/>
    </row>
    <row r="24" ht="72" customHeight="1" outlineLevel="1" spans="1:14">
      <c r="A24" s="22" t="s">
        <v>143</v>
      </c>
      <c r="B24" s="23"/>
      <c r="C24" s="23"/>
      <c r="D24" s="23"/>
      <c r="E24" s="23"/>
      <c r="F24" s="23"/>
      <c r="G24" s="23"/>
      <c r="H24" s="23"/>
      <c r="I24" s="23"/>
      <c r="J24" s="23"/>
      <c r="K24" s="34"/>
      <c r="L24" s="35"/>
      <c r="M24" s="35"/>
      <c r="N24" s="36"/>
    </row>
  </sheetData>
  <mergeCells count="25">
    <mergeCell ref="A1:N1"/>
    <mergeCell ref="E2:G2"/>
    <mergeCell ref="A4:G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A23:G23"/>
    <mergeCell ref="A24:K24"/>
    <mergeCell ref="M2:M3"/>
    <mergeCell ref="N2:N3"/>
  </mergeCells>
  <pageMargins left="0.75" right="0.75" top="1" bottom="1" header="0.5" footer="0.5"/>
  <pageSetup paperSize="9" scale="6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家具</vt:lpstr>
      <vt:lpstr>灯具</vt:lpstr>
      <vt:lpstr>雕塑、装置</vt:lpstr>
      <vt:lpstr>地毯、挂饰</vt:lpstr>
      <vt:lpstr>窗帘</vt:lpstr>
      <vt:lpstr>织物、饰品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Designer</dc:creator>
  <cp:lastModifiedBy>鱼丸与九二</cp:lastModifiedBy>
  <dcterms:created xsi:type="dcterms:W3CDTF">2022-01-18T07:48:00Z</dcterms:created>
  <cp:lastPrinted>2022-02-14T00:41:00Z</cp:lastPrinted>
  <dcterms:modified xsi:type="dcterms:W3CDTF">2023-03-13T02:19:18Z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D3FD434F34B04B36A1F9F9F042D1A0C7</vt:lpwstr>
  </property>
  <property fmtid="{D5CDD505-2E9C-101B-9397-08002B2CF9AE}" pid="3" name="KSOProductBuildVer">
    <vt:lpwstr>2052-11.1.0.13703</vt:lpwstr>
  </property>
</Properties>
</file>