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310"/>
  </bookViews>
  <sheets>
    <sheet name="进度款费用计算明细表（第1次）" sheetId="8" r:id="rId1"/>
  </sheets>
  <definedNames>
    <definedName name="_xlnm.Print_Area" localSheetId="0">'进度款费用计算明细表（第1次）'!$A$1:$O$16</definedName>
  </definedNames>
  <calcPr calcId="144525"/>
</workbook>
</file>

<file path=xl/sharedStrings.xml><?xml version="1.0" encoding="utf-8"?>
<sst xmlns="http://schemas.openxmlformats.org/spreadsheetml/2006/main" count="48" uniqueCount="46">
  <si>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</si>
  <si>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</si>
  <si>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</si>
  <si>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</si>
  <si>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</si>
  <si>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</si>
  <si>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</si>
  <si>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</si>
  <si>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</si>
  <si>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</si>
  <si>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</si>
  <si>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</si>
  <si>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</si>
  <si>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</si>
  <si>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</si>
  <si>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</si>
  <si>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</si>
  <si>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</si>
  <si>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</si>
  <si>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</si>
  <si>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</si>
  <si>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</si>
  <si>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</si>
  <si>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</si>
  <si>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</si>
  <si>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</si>
  <si>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</si>
  <si>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</si>
  <si>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</si>
  <si>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</si>
  <si>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</si>
  <si>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</t>
  </si>
  <si>
    <t>中浩德山水文苑12#楼5、6、7、8层主体土建及安装</t>
  </si>
  <si>
    <t>中浩德山水文苑6#楼屋面工程</t>
  </si>
  <si>
    <t>13#楼</t>
  </si>
  <si>
    <t>中浩德山水文苑13#楼5、6、7、8层主体土建</t>
  </si>
  <si>
    <t>中浩德山水文苑13#楼5、6、7、8层安装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</si>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</sst>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6" fillId="16" borderId="2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0" borderId="0"/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49" applyFont="1" applyFill="1" applyBorder="1" applyAlignment="1">
      <alignment horizontal="center" vertical="center" wrapText="1"/>
    </xf>
    <xf numFmtId="10" fontId="8" fillId="4" borderId="1" xfId="11" applyNumberFormat="1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0" fontId="8" fillId="6" borderId="1" xfId="11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1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1" width="3.875" style="2" customWidth="1"/>
    <col min="2" max="2" width="34.5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0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1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1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2" t="s">
        <v>24</v>
      </c>
      <c r="J4" s="14" t="s">
        <v>25</v>
      </c>
      <c r="K4" s="43" t="s">
        <v>26</v>
      </c>
      <c r="L4" s="44" t="s">
        <v>27</v>
      </c>
      <c r="M4" s="14" t="s">
        <v>28</v>
      </c>
      <c r="N4" s="14" t="s">
        <v>29</v>
      </c>
      <c r="O4" s="45" t="s">
        <v>30</v>
      </c>
    </row>
    <row r="5" ht="18.95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6"/>
      <c r="J5" s="18">
        <f>J6</f>
        <v>931518.216</v>
      </c>
      <c r="K5" s="47"/>
      <c r="L5" s="48"/>
      <c r="M5" s="18"/>
      <c r="N5" s="18"/>
      <c r="O5" s="49"/>
      <c r="Q5" s="66"/>
    </row>
    <row r="6" ht="31" customHeight="1" spans="1:17">
      <c r="A6" s="19"/>
      <c r="B6" s="20" t="s">
        <v>32</v>
      </c>
      <c r="C6" s="21"/>
      <c r="D6" s="21"/>
      <c r="E6" s="22"/>
      <c r="F6" s="23"/>
      <c r="G6" s="24"/>
      <c r="H6" s="24">
        <v>1164397.77</v>
      </c>
      <c r="I6" s="50">
        <v>0.8</v>
      </c>
      <c r="J6" s="51">
        <f>H6*I6</f>
        <v>931518.216</v>
      </c>
      <c r="K6" s="28"/>
      <c r="L6" s="52"/>
      <c r="M6" s="53"/>
      <c r="N6" s="24"/>
      <c r="O6" s="33"/>
      <c r="Q6" s="66"/>
    </row>
    <row r="7" ht="24" customHeight="1" spans="1:17">
      <c r="A7" s="15">
        <v>2</v>
      </c>
      <c r="B7" s="25" t="s">
        <v>33</v>
      </c>
      <c r="C7" s="25"/>
      <c r="D7" s="25"/>
      <c r="E7" s="15"/>
      <c r="F7" s="17"/>
      <c r="G7" s="18"/>
      <c r="H7" s="18"/>
      <c r="I7" s="46"/>
      <c r="J7" s="26">
        <f>J8</f>
        <v>205075.888</v>
      </c>
      <c r="K7" s="47"/>
      <c r="L7" s="48"/>
      <c r="M7" s="18"/>
      <c r="N7" s="18"/>
      <c r="O7" s="49"/>
      <c r="Q7" s="66"/>
    </row>
    <row r="8" ht="29" customHeight="1" spans="1:17">
      <c r="A8" s="19"/>
      <c r="B8" s="20" t="s">
        <v>33</v>
      </c>
      <c r="C8" s="21"/>
      <c r="D8" s="21"/>
      <c r="E8" s="22"/>
      <c r="F8" s="23"/>
      <c r="G8" s="24"/>
      <c r="H8" s="24">
        <v>256344.86</v>
      </c>
      <c r="I8" s="50">
        <v>0.8</v>
      </c>
      <c r="J8" s="51">
        <f>H8*I8</f>
        <v>205075.888</v>
      </c>
      <c r="K8" s="28"/>
      <c r="M8" s="52"/>
      <c r="N8" s="24"/>
      <c r="O8" s="33"/>
      <c r="Q8" s="66"/>
    </row>
    <row r="9" customFormat="1" ht="18.95" customHeight="1" spans="1:17">
      <c r="A9" s="15">
        <v>3</v>
      </c>
      <c r="B9" s="26" t="s">
        <v>34</v>
      </c>
      <c r="C9" s="16"/>
      <c r="D9" s="16"/>
      <c r="E9" s="15"/>
      <c r="F9" s="27"/>
      <c r="G9" s="18"/>
      <c r="H9" s="18"/>
      <c r="I9" s="46"/>
      <c r="J9" s="18">
        <f>J10+J11</f>
        <v>1308442.176</v>
      </c>
      <c r="K9" s="47"/>
      <c r="L9" s="48"/>
      <c r="M9" s="54"/>
      <c r="N9" s="18"/>
      <c r="O9" s="49"/>
      <c r="Q9" s="66"/>
    </row>
    <row r="10" customFormat="1" ht="18.95" customHeight="1" spans="1:17">
      <c r="A10" s="19"/>
      <c r="B10" s="20" t="s">
        <v>35</v>
      </c>
      <c r="C10" s="21"/>
      <c r="D10" s="21"/>
      <c r="E10" s="22"/>
      <c r="F10" s="28"/>
      <c r="G10" s="24"/>
      <c r="H10" s="24">
        <v>1571666.96</v>
      </c>
      <c r="I10" s="50">
        <v>0.8</v>
      </c>
      <c r="J10" s="24">
        <f>H10*I10</f>
        <v>1257333.568</v>
      </c>
      <c r="K10" s="28"/>
      <c r="L10" s="52"/>
      <c r="M10" s="53"/>
      <c r="N10" s="24"/>
      <c r="O10" s="33"/>
      <c r="Q10" s="66"/>
    </row>
    <row r="11" customFormat="1" ht="18.95" customHeight="1" spans="1:17">
      <c r="A11" s="19"/>
      <c r="B11" s="20" t="s">
        <v>36</v>
      </c>
      <c r="C11" s="21"/>
      <c r="D11" s="21"/>
      <c r="E11" s="22"/>
      <c r="F11" s="28"/>
      <c r="G11" s="24"/>
      <c r="H11" s="24">
        <v>63885.76</v>
      </c>
      <c r="I11" s="50">
        <v>0.8</v>
      </c>
      <c r="J11" s="24">
        <f>H11*I11</f>
        <v>51108.608</v>
      </c>
      <c r="K11" s="28"/>
      <c r="L11" s="52"/>
      <c r="M11" s="53"/>
      <c r="N11" s="24"/>
      <c r="O11" s="33"/>
      <c r="Q11" s="66"/>
    </row>
    <row r="12" s="1" customFormat="1" ht="18.95" customHeight="1" spans="1:15">
      <c r="A12" s="29">
        <v>4</v>
      </c>
      <c r="B12" s="30" t="s">
        <v>37</v>
      </c>
      <c r="C12" s="30"/>
      <c r="D12" s="30"/>
      <c r="E12" s="29"/>
      <c r="F12" s="31"/>
      <c r="G12" s="32"/>
      <c r="H12" s="32"/>
      <c r="I12" s="55"/>
      <c r="J12" s="56">
        <f>J5+J7+J9</f>
        <v>2445036.28</v>
      </c>
      <c r="K12" s="32"/>
      <c r="L12" s="57"/>
      <c r="M12" s="32" t="s">
        <v>38</v>
      </c>
      <c r="N12" s="32" t="s">
        <v>39</v>
      </c>
      <c r="O12" s="58"/>
    </row>
    <row r="13" ht="18.95" customHeight="1" spans="1:15">
      <c r="A13" s="22"/>
      <c r="B13" s="22" t="s">
        <v>40</v>
      </c>
      <c r="C13" s="22"/>
      <c r="D13" s="22"/>
      <c r="E13" s="22"/>
      <c r="F13" s="23"/>
      <c r="G13" s="33"/>
      <c r="H13" s="33"/>
      <c r="I13" s="33"/>
      <c r="J13" s="33">
        <v>2440000</v>
      </c>
      <c r="K13" s="28"/>
      <c r="L13" s="52"/>
      <c r="M13" s="33"/>
      <c r="N13" s="33"/>
      <c r="O13" s="59" t="s">
        <v>41</v>
      </c>
    </row>
    <row r="14" ht="24.95" customHeight="1" spans="1:15">
      <c r="A14" s="34" t="s">
        <v>42</v>
      </c>
      <c r="B14" s="34"/>
      <c r="C14" s="34"/>
      <c r="D14" s="34"/>
      <c r="E14" s="34"/>
      <c r="F14" s="35"/>
      <c r="G14" s="34"/>
      <c r="H14" s="34"/>
      <c r="I14" s="34"/>
      <c r="J14" s="34"/>
      <c r="K14" s="60"/>
      <c r="L14" s="35"/>
      <c r="M14" s="34"/>
      <c r="N14" s="34"/>
      <c r="O14" s="34"/>
    </row>
    <row r="15" ht="24.95" customHeight="1" spans="1:15">
      <c r="A15" s="34" t="s">
        <v>43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ht="26.25" customHeight="1" spans="1:15">
      <c r="A16" s="36"/>
      <c r="B16" s="37"/>
      <c r="C16" s="37"/>
      <c r="D16" s="37"/>
      <c r="E16" s="37"/>
      <c r="F16" s="38"/>
      <c r="G16" s="39" t="s">
        <v>44</v>
      </c>
      <c r="H16" s="39"/>
      <c r="I16" s="39"/>
      <c r="J16" s="61"/>
      <c r="K16" s="62"/>
      <c r="L16" s="63" t="s">
        <v>45</v>
      </c>
      <c r="M16" s="64"/>
      <c r="N16" s="37"/>
      <c r="O16" s="37"/>
    </row>
    <row r="17" ht="28.5" customHeight="1" spans="1:15">
      <c r="A17" s="36"/>
      <c r="B17" s="37"/>
      <c r="C17" s="37"/>
      <c r="D17" s="37"/>
      <c r="E17" s="37"/>
      <c r="F17" s="38"/>
      <c r="J17" s="37"/>
      <c r="K17" s="65"/>
      <c r="L17" s="38"/>
      <c r="M17" s="37"/>
      <c r="N17" s="37"/>
      <c r="O17" s="37"/>
    </row>
  </sheetData>
  <sheetProtection formatCells="0" insertHyperlinks="0" autoFilter="0"/>
  <mergeCells count="18">
    <mergeCell ref="A1:O1"/>
    <mergeCell ref="F2:G2"/>
    <mergeCell ref="H2:J2"/>
    <mergeCell ref="K2:L2"/>
    <mergeCell ref="B13:E13"/>
    <mergeCell ref="A14:O14"/>
    <mergeCell ref="A15:O15"/>
    <mergeCell ref="G16:I16"/>
    <mergeCell ref="J16:K16"/>
    <mergeCell ref="L16:M16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2023-04-23T00:11:56Z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