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合同价" sheetId="1" r:id="rId1"/>
  </sheets>
  <calcPr calcId="144525"/>
</workbook>
</file>

<file path=xl/sharedStrings.xml><?xml version="1.0" encoding="utf-8"?>
<sst xmlns="http://schemas.openxmlformats.org/spreadsheetml/2006/main" count="22" uniqueCount="22">
  <si>
    <t>价格清单（伊河湾项目临时围挡拆除工程）</t>
  </si>
  <si>
    <t>序号</t>
  </si>
  <si>
    <t>工程项目名称</t>
  </si>
  <si>
    <t>工程内容</t>
  </si>
  <si>
    <t>单位</t>
  </si>
  <si>
    <t>工程量
g</t>
  </si>
  <si>
    <t>其中：各子项构成（元）</t>
  </si>
  <si>
    <t>含税综合单价(元)
f=(a+b+c+d+e)</t>
  </si>
  <si>
    <t>合价(元)=g*f</t>
  </si>
  <si>
    <t>品牌</t>
  </si>
  <si>
    <t>人工费
a</t>
  </si>
  <si>
    <t>主材费
b</t>
  </si>
  <si>
    <t>机械、辅材及其他c</t>
  </si>
  <si>
    <t>综合费
d=(a+b+c)*费率</t>
  </si>
  <si>
    <t>税金
e=(a+b+c+d)*费率</t>
  </si>
  <si>
    <t>一</t>
  </si>
  <si>
    <t>临时绿墙</t>
  </si>
  <si>
    <t>临时围挡拆除</t>
  </si>
  <si>
    <t>临时围挡拆除
1.高度5.1m，主立柱镀锌方钢管，横担镀锌方钢管，背板采用铁皮，围挡拆除外运</t>
  </si>
  <si>
    <t>m2</t>
  </si>
  <si>
    <t>1个点增值税，3.5%附加税</t>
  </si>
  <si>
    <t>合计（元）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</si>
</sst>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9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176" fontId="3" fillId="0" borderId="5" xfId="0" applyNumberFormat="1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176" fontId="3" fillId="0" borderId="6" xfId="0" applyNumberFormat="1" applyFont="1" applyFill="1" applyBorder="1" applyAlignment="1" applyProtection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vertical="center"/>
    </xf>
    <xf numFmtId="176" fontId="3" fillId="0" borderId="7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/>
    <xf numFmtId="0" fontId="6" fillId="0" borderId="1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workbookViewId="0">
      <selection activeCell="M8" sqref="A1:M8"/>
    </sheetView>
  </sheetViews>
  <sheetFormatPr defaultColWidth="9" defaultRowHeight="14.25"/>
  <cols>
    <col min="1" max="1" width="3.875" style="1" customWidth="1"/>
    <col min="2" max="2" width="8.75" style="1" customWidth="1"/>
    <col min="3" max="3" width="36.75" style="1" customWidth="1"/>
    <col min="4" max="4" width="3.875" style="1" customWidth="1"/>
    <col min="5" max="5" width="11.125" style="1" customWidth="1"/>
    <col min="6" max="6" width="6.125" style="1" customWidth="1"/>
    <col min="7" max="7" width="6.375" style="1" customWidth="1"/>
    <col min="8" max="8" width="9.125" style="1" customWidth="1"/>
    <col min="9" max="9" width="12.625" style="1" customWidth="1"/>
    <col min="10" max="10" width="10.375" style="1" customWidth="1"/>
    <col min="11" max="11" width="9" style="2"/>
    <col min="12" max="12" width="9.14166666666667" style="1"/>
    <col min="13" max="14" width="9" style="1"/>
    <col min="15" max="15" width="12.75" style="1"/>
    <col min="16" max="16384" width="9" style="1"/>
  </cols>
  <sheetData>
    <row r="1" s="1" customFormat="1" ht="34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3" customHeight="1" spans="1:13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8"/>
      <c r="H2" s="8"/>
      <c r="I2" s="8"/>
      <c r="J2" s="26"/>
      <c r="K2" s="11" t="s">
        <v>7</v>
      </c>
      <c r="L2" s="11" t="s">
        <v>8</v>
      </c>
      <c r="M2" s="11" t="s">
        <v>9</v>
      </c>
    </row>
    <row r="3" s="1" customFormat="1" ht="25" customHeight="1" spans="1:13">
      <c r="A3" s="4"/>
      <c r="B3" s="9"/>
      <c r="C3" s="9"/>
      <c r="D3" s="9"/>
      <c r="E3" s="10"/>
      <c r="F3" s="11" t="s">
        <v>10</v>
      </c>
      <c r="G3" s="11" t="s">
        <v>11</v>
      </c>
      <c r="H3" s="11" t="s">
        <v>12</v>
      </c>
      <c r="I3" s="22" t="s">
        <v>13</v>
      </c>
      <c r="J3" s="22" t="s">
        <v>14</v>
      </c>
      <c r="K3" s="27"/>
      <c r="L3" s="27"/>
      <c r="M3" s="27"/>
    </row>
    <row r="4" s="1" customFormat="1" ht="10" customHeight="1" spans="1:13">
      <c r="A4" s="4"/>
      <c r="B4" s="12"/>
      <c r="C4" s="12"/>
      <c r="D4" s="12"/>
      <c r="E4" s="13"/>
      <c r="F4" s="14"/>
      <c r="G4" s="14"/>
      <c r="H4" s="14"/>
      <c r="I4" s="28">
        <v>0.035</v>
      </c>
      <c r="J4" s="22">
        <v>0.01</v>
      </c>
      <c r="K4" s="14"/>
      <c r="L4" s="14"/>
      <c r="M4" s="14"/>
    </row>
    <row r="5" s="1" customFormat="1" spans="1:13">
      <c r="A5" s="15" t="s">
        <v>15</v>
      </c>
      <c r="B5" s="16" t="s">
        <v>16</v>
      </c>
      <c r="C5" s="16"/>
      <c r="D5" s="15"/>
      <c r="E5" s="15"/>
      <c r="F5" s="17"/>
      <c r="G5" s="18"/>
      <c r="H5" s="17"/>
      <c r="I5" s="29"/>
      <c r="J5" s="30"/>
      <c r="K5" s="31"/>
      <c r="L5" s="32"/>
      <c r="M5" s="32"/>
    </row>
    <row r="6" s="1" customFormat="1" ht="87" customHeight="1" spans="1:13">
      <c r="A6" s="15">
        <v>1</v>
      </c>
      <c r="B6" s="19" t="s">
        <v>17</v>
      </c>
      <c r="C6" s="19" t="s">
        <v>18</v>
      </c>
      <c r="D6" s="20" t="s">
        <v>19</v>
      </c>
      <c r="E6" s="21">
        <f>94.8*5.1</f>
        <v>483.48</v>
      </c>
      <c r="F6" s="17">
        <v>150</v>
      </c>
      <c r="G6" s="22">
        <v>0</v>
      </c>
      <c r="H6" s="17">
        <v>0</v>
      </c>
      <c r="I6" s="33">
        <f>(F6+G6+H6)*$I$4</f>
        <v>5.25</v>
      </c>
      <c r="J6" s="33">
        <f>(F6+G6+H6+I6)*$J$4</f>
        <v>1.5525</v>
      </c>
      <c r="K6" s="34">
        <f>F6+G6+H6+I6+J6</f>
        <v>156.8025</v>
      </c>
      <c r="L6" s="34">
        <f>E6*K6</f>
        <v>75810.8727</v>
      </c>
      <c r="M6" s="35" t="s">
        <v>20</v>
      </c>
    </row>
    <row r="7" s="1" customFormat="1" spans="1:13">
      <c r="A7" s="15"/>
      <c r="B7" s="19"/>
      <c r="C7" s="19"/>
      <c r="D7" s="20"/>
      <c r="E7" s="21"/>
      <c r="F7" s="17"/>
      <c r="G7" s="22"/>
      <c r="H7" s="17"/>
      <c r="I7" s="33"/>
      <c r="J7" s="33"/>
      <c r="K7" s="34"/>
      <c r="L7" s="34"/>
      <c r="M7" s="36"/>
    </row>
    <row r="8" s="1" customFormat="1" spans="1:13">
      <c r="A8" s="23" t="s">
        <v>21</v>
      </c>
      <c r="B8" s="23"/>
      <c r="C8" s="23"/>
      <c r="D8" s="23"/>
      <c r="E8" s="23"/>
      <c r="F8" s="23"/>
      <c r="G8" s="23"/>
      <c r="H8" s="17"/>
      <c r="I8" s="29"/>
      <c r="J8" s="30"/>
      <c r="K8" s="31"/>
      <c r="L8" s="34">
        <f>SUM(L6:L6)</f>
        <v>75810.8727</v>
      </c>
      <c r="M8" s="32"/>
    </row>
    <row r="9" s="1" customFormat="1" ht="60" customHeight="1" spans="1:13">
      <c r="A9" s="24"/>
      <c r="B9" s="24"/>
      <c r="C9" s="24"/>
      <c r="D9" s="24"/>
      <c r="E9" s="24"/>
      <c r="F9" s="24"/>
      <c r="G9" s="24"/>
      <c r="H9" s="24"/>
      <c r="I9" s="24"/>
      <c r="J9" s="24"/>
      <c r="K9" s="37"/>
      <c r="L9" s="24"/>
      <c r="M9" s="24"/>
    </row>
    <row r="10" s="1" customFormat="1" spans="11:11">
      <c r="K10" s="2"/>
    </row>
    <row r="11" s="1" customFormat="1" spans="11:11">
      <c r="K11" s="2"/>
    </row>
    <row r="12" s="1" customFormat="1" spans="11:11">
      <c r="K12" s="2"/>
    </row>
    <row r="13" s="1" customFormat="1" spans="11:11">
      <c r="K13" s="2"/>
    </row>
    <row r="14" s="1" customFormat="1" spans="11:11">
      <c r="K14" s="2"/>
    </row>
    <row r="15" s="1" customFormat="1" spans="11:11">
      <c r="K15" s="2"/>
    </row>
    <row r="16" s="1" customFormat="1" spans="5:11">
      <c r="E16" s="25"/>
      <c r="K16" s="2"/>
    </row>
    <row r="17" s="1" customFormat="1" spans="5:11">
      <c r="E17" s="25"/>
      <c r="K17" s="2"/>
    </row>
    <row r="18" s="1" customFormat="1" spans="5:11">
      <c r="E18" s="25"/>
      <c r="K18" s="2"/>
    </row>
  </sheetData>
  <mergeCells count="16">
    <mergeCell ref="A1:M1"/>
    <mergeCell ref="F2:J2"/>
    <mergeCell ref="B5:C5"/>
    <mergeCell ref="A8:G8"/>
    <mergeCell ref="A9:M9"/>
    <mergeCell ref="A2:A4"/>
    <mergeCell ref="B2:B4"/>
    <mergeCell ref="C2:C4"/>
    <mergeCell ref="D2:D4"/>
    <mergeCell ref="E2:E4"/>
    <mergeCell ref="F3:F4"/>
    <mergeCell ref="G3:G4"/>
    <mergeCell ref="H3:H4"/>
    <mergeCell ref="K2:K4"/>
    <mergeCell ref="L2:L4"/>
    <mergeCell ref="M2:M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合同价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HMJ</cp:lastModifiedBy>
  <dcterms:created xsi:type="dcterms:W3CDTF">2023-05-11T06:33:00Z</dcterms:created>
  <dcterms:modified xsi:type="dcterms:W3CDTF">2023-06-06T10:28:15Z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13EBE6E2184847ABBE17483CB7DEDFF2_11</vt:lpwstr>
  </property>
  <property fmtid="{D5CDD505-2E9C-101B-9397-08002B2CF9AE}" pid="3" name="KSOProductBuildVer">
    <vt:lpwstr>2052-11.1.0.14309</vt:lpwstr>
  </property>
</Properties>
</file>