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310"/>
  </bookViews>
  <sheets>
    <sheet name="Sheet1" sheetId="9" r:id="rId1"/>
    <sheet name="Sheet2" sheetId="10" r:id="rId2"/>
  </sheets>
  <calcPr calcId="144525"/>
</workbook>
</file>

<file path=xl/sharedStrings.xml><?xml version="1.0" encoding="utf-8"?>
<sst xmlns="http://schemas.openxmlformats.org/spreadsheetml/2006/main" count="37" uniqueCount="37">
  <si>
    <t>伊河湾项目监理工程进度款费用计算明细表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</si>
  <si>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</si>
  <si>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</si>
  <si>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</si>
  <si>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</si>
  <si>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</si>
  <si>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</si>
  <si>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</si>
  <si>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</si>
  <si>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</si>
  <si>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</si>
  <si>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</si>
  <si>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</si>
  <si>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</si>
  <si>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</si>
  <si>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</si>
  <si>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</si>
  <si>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</si>
  <si>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</si>
  <si>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按施工证填写</t>
  </si>
  <si>
    <t>按施工证面积填写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</si>
  <si>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</si>
  <si>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</si>
  <si>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</si>
  <si>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</si>
  <si>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</si>
  <si>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</si>
  <si>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</si>
  <si>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</si>
  <si>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</si>
  <si>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</si>
  <si>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</si>
  <si>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3#</t>
  </si>
  <si>
    <t>8#</t>
  </si>
  <si>
    <t>10#</t>
  </si>
  <si>
    <t>示范区景观</t>
  </si>
  <si>
    <t>进度款支付合计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</si>
</sst>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name val="微软雅黑"/>
      <charset val="134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134"/>
    </font>
    <font>
      <sz val="9"/>
      <color rgb="FF000000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6" applyNumberFormat="0" applyAlignment="0" applyProtection="0">
      <alignment vertical="center"/>
    </xf>
    <xf numFmtId="0" fontId="32" fillId="11" borderId="2" applyNumberFormat="0" applyAlignment="0" applyProtection="0">
      <alignment vertical="center"/>
    </xf>
    <xf numFmtId="0" fontId="33" fillId="12" borderId="7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176" fontId="3" fillId="0" borderId="0" xfId="11" applyNumberFormat="1" applyFont="1" applyFill="1" applyAlignment="1">
      <alignment horizontal="center" vertical="center"/>
    </xf>
    <xf numFmtId="176" fontId="4" fillId="0" borderId="1" xfId="11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76" fontId="6" fillId="0" borderId="1" xfId="11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9" fontId="15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10" fontId="18" fillId="0" borderId="1" xfId="0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zoomScale="115" zoomScaleNormal="115" workbookViewId="0">
      <selection activeCell="K5" sqref="K5"/>
    </sheetView>
  </sheetViews>
  <sheetFormatPr defaultColWidth="8.89166666666667" defaultRowHeight="13.5"/>
  <cols>
    <col min="1" max="1" width="3.04166666666667" customWidth="1"/>
    <col min="2" max="2" width="18.2583333333333" style="2" customWidth="1"/>
    <col min="3" max="3" width="9.99166666666667" style="2" customWidth="1"/>
    <col min="4" max="4" width="9.78333333333333" style="2" customWidth="1"/>
    <col min="5" max="5" width="10.1083333333333" style="3" customWidth="1"/>
    <col min="6" max="6" width="11.85" customWidth="1"/>
    <col min="7" max="7" width="9.88333333333333" customWidth="1"/>
    <col min="8" max="9" width="11.4416666666667" customWidth="1"/>
    <col min="10" max="10" width="12.9333333333333" customWidth="1"/>
    <col min="11" max="11" width="11.5166666666667" customWidth="1"/>
    <col min="12" max="12" width="10.7666666666667" customWidth="1"/>
    <col min="13" max="14" width="8.89166666666667" hidden="1" customWidth="1"/>
    <col min="15" max="15" width="12.775" hidden="1" customWidth="1"/>
  </cols>
  <sheetData>
    <row r="1" ht="18.75" spans="1:15">
      <c r="A1" s="4" t="s">
        <v>0</v>
      </c>
      <c r="B1" s="5"/>
      <c r="C1" s="5"/>
      <c r="D1" s="5"/>
      <c r="E1" s="6"/>
      <c r="F1" s="7"/>
      <c r="G1" s="6"/>
      <c r="H1" s="6"/>
      <c r="I1" s="6"/>
      <c r="J1" s="6"/>
      <c r="K1" s="27"/>
      <c r="L1" s="7"/>
      <c r="M1" s="6"/>
      <c r="N1" s="6"/>
      <c r="O1" s="6"/>
    </row>
    <row r="2" spans="1:1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8"/>
      <c r="H2" s="8" t="s">
        <v>7</v>
      </c>
      <c r="I2" s="8"/>
      <c r="J2" s="8"/>
      <c r="K2" s="28" t="s">
        <v>8</v>
      </c>
      <c r="L2" s="10"/>
      <c r="M2" s="11" t="s">
        <v>9</v>
      </c>
      <c r="N2" s="11" t="s">
        <v>10</v>
      </c>
      <c r="O2" s="11" t="s">
        <v>11</v>
      </c>
    </row>
    <row r="3" spans="1:15">
      <c r="A3" s="8"/>
      <c r="B3" s="8"/>
      <c r="C3" s="8"/>
      <c r="D3" s="8"/>
      <c r="E3" s="9"/>
      <c r="F3" s="10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28" t="s">
        <v>17</v>
      </c>
      <c r="L3" s="10" t="s">
        <v>18</v>
      </c>
      <c r="M3" s="11"/>
      <c r="N3" s="11"/>
      <c r="O3" s="11"/>
    </row>
    <row r="4" ht="42" spans="1:15">
      <c r="A4" s="11"/>
      <c r="B4" s="11"/>
      <c r="C4" s="12" t="s">
        <v>19</v>
      </c>
      <c r="D4" s="13" t="s">
        <v>20</v>
      </c>
      <c r="E4" s="14" t="s">
        <v>21</v>
      </c>
      <c r="F4" s="12" t="s">
        <v>22</v>
      </c>
      <c r="G4" s="15" t="s">
        <v>23</v>
      </c>
      <c r="H4" s="12" t="s">
        <v>24</v>
      </c>
      <c r="I4" s="29" t="s">
        <v>25</v>
      </c>
      <c r="J4" s="15" t="s">
        <v>26</v>
      </c>
      <c r="K4" s="30" t="s">
        <v>27</v>
      </c>
      <c r="L4" s="31" t="s">
        <v>28</v>
      </c>
      <c r="M4" s="15" t="s">
        <v>29</v>
      </c>
      <c r="N4" s="15" t="s">
        <v>30</v>
      </c>
      <c r="O4" s="8" t="s">
        <v>31</v>
      </c>
    </row>
    <row r="5" s="1" customFormat="1" ht="45" customHeight="1" spans="1:15">
      <c r="A5" s="16">
        <v>1</v>
      </c>
      <c r="B5" s="17" t="s">
        <v>32</v>
      </c>
      <c r="C5" s="13">
        <f>D5*E5</f>
        <v>136669.482</v>
      </c>
      <c r="D5" s="18">
        <v>16667.01</v>
      </c>
      <c r="E5" s="19">
        <v>8.2</v>
      </c>
      <c r="F5" s="19">
        <v>0</v>
      </c>
      <c r="G5" s="19">
        <v>0</v>
      </c>
      <c r="H5" s="18">
        <v>16667.01</v>
      </c>
      <c r="I5" s="32">
        <v>0.1</v>
      </c>
      <c r="J5" s="33">
        <f>H5*E5*I5</f>
        <v>13666.9482</v>
      </c>
      <c r="K5" s="34">
        <f>J5+G5</f>
        <v>13666.9482</v>
      </c>
      <c r="L5" s="35">
        <f>K5/C5</f>
        <v>0.1</v>
      </c>
      <c r="M5" s="36"/>
      <c r="N5" s="36"/>
      <c r="O5" s="37"/>
    </row>
    <row r="6" s="1" customFormat="1" ht="12" spans="1:15">
      <c r="A6" s="16">
        <v>3</v>
      </c>
      <c r="B6" s="17" t="s">
        <v>33</v>
      </c>
      <c r="C6" s="13">
        <f>D6*E6</f>
        <v>45547.802</v>
      </c>
      <c r="D6" s="18">
        <v>5554.61</v>
      </c>
      <c r="E6" s="19">
        <v>8.2</v>
      </c>
      <c r="F6" s="19">
        <v>0</v>
      </c>
      <c r="G6" s="19">
        <v>0</v>
      </c>
      <c r="H6" s="18">
        <v>5554.61</v>
      </c>
      <c r="I6" s="32">
        <v>0.1</v>
      </c>
      <c r="J6" s="33">
        <f>H6*E6*I6</f>
        <v>4554.7802</v>
      </c>
      <c r="K6" s="34">
        <f>J6+G6</f>
        <v>4554.7802</v>
      </c>
      <c r="L6" s="35">
        <f>K6/C6</f>
        <v>0.1</v>
      </c>
      <c r="M6" s="38"/>
      <c r="N6" s="36"/>
      <c r="O6" s="37"/>
    </row>
    <row r="7" s="1" customFormat="1" ht="12" spans="1:15">
      <c r="A7" s="16">
        <v>4</v>
      </c>
      <c r="B7" s="17" t="s">
        <v>34</v>
      </c>
      <c r="C7" s="13">
        <f>D7*E7</f>
        <v>14684.888</v>
      </c>
      <c r="D7" s="18">
        <v>1790.84</v>
      </c>
      <c r="E7" s="19">
        <v>8.2</v>
      </c>
      <c r="F7" s="19">
        <v>0</v>
      </c>
      <c r="G7" s="19">
        <v>0</v>
      </c>
      <c r="H7" s="18">
        <v>1790.84</v>
      </c>
      <c r="I7" s="32">
        <v>0.6</v>
      </c>
      <c r="J7" s="33">
        <f>H7*E7*I7</f>
        <v>8810.9328</v>
      </c>
      <c r="K7" s="34">
        <f>J7+G7</f>
        <v>8810.9328</v>
      </c>
      <c r="L7" s="35">
        <f>K7/C7</f>
        <v>0.6</v>
      </c>
      <c r="M7" s="38"/>
      <c r="N7" s="36"/>
      <c r="O7" s="37"/>
    </row>
    <row r="8" s="1" customFormat="1" ht="12" spans="1:15">
      <c r="A8" s="16">
        <v>5</v>
      </c>
      <c r="B8" s="17" t="s">
        <v>35</v>
      </c>
      <c r="C8" s="13">
        <f>D8*E8</f>
        <v>14684.888</v>
      </c>
      <c r="D8" s="18">
        <v>1790.84</v>
      </c>
      <c r="E8" s="20">
        <v>8.2</v>
      </c>
      <c r="F8" s="19">
        <v>0</v>
      </c>
      <c r="G8" s="19">
        <v>0</v>
      </c>
      <c r="H8" s="18">
        <v>1790.84</v>
      </c>
      <c r="I8" s="32">
        <v>0.1</v>
      </c>
      <c r="J8" s="33">
        <f>H8*E8*I8</f>
        <v>1468.4888</v>
      </c>
      <c r="K8" s="34">
        <f>J8+G8</f>
        <v>1468.4888</v>
      </c>
      <c r="L8" s="35">
        <f>K8/C8</f>
        <v>0.1</v>
      </c>
      <c r="M8" s="39"/>
      <c r="N8" s="40"/>
      <c r="O8" s="40"/>
    </row>
    <row r="9" ht="28" customHeight="1" spans="1:15">
      <c r="A9" s="21">
        <v>6</v>
      </c>
      <c r="B9" s="22" t="s">
        <v>36</v>
      </c>
      <c r="C9" s="22">
        <f>SUM(C5:C8)</f>
        <v>211587.06</v>
      </c>
      <c r="D9" s="23"/>
      <c r="E9" s="24"/>
      <c r="F9" s="25"/>
      <c r="G9" s="25">
        <f>SUM(G5:G8)</f>
        <v>0</v>
      </c>
      <c r="H9" s="26"/>
      <c r="I9" s="26"/>
      <c r="J9" s="34">
        <f>SUM(J5:J8)</f>
        <v>28501.15</v>
      </c>
      <c r="K9" s="34">
        <f>SUM(K5:K8)</f>
        <v>28501.15</v>
      </c>
      <c r="L9" s="35">
        <f>K9/C9</f>
        <v>0.134701762952801</v>
      </c>
      <c r="M9" s="41"/>
      <c r="N9" s="41"/>
      <c r="O9" s="42"/>
    </row>
  </sheetData>
  <mergeCells count="12">
    <mergeCell ref="A1:O1"/>
    <mergeCell ref="F2:G2"/>
    <mergeCell ref="H2:J2"/>
    <mergeCell ref="K2:L2"/>
    <mergeCell ref="A2:A3"/>
    <mergeCell ref="B2:B3"/>
    <mergeCell ref="C2:C3"/>
    <mergeCell ref="D2:D3"/>
    <mergeCell ref="E2:E3"/>
    <mergeCell ref="M2:M3"/>
    <mergeCell ref="N2:N3"/>
    <mergeCell ref="O2:O3"/>
  </mergeCells>
  <pageMargins left="0.590277777777778" right="0.393055555555556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2020-10-01T09:11:00Z</dcterms:created>
  <cp:lastPrinted>2021-06-25T16:38:00Z</cp:lastPrinted>
  <dcterms:modified xsi:type="dcterms:W3CDTF">2023-07-10T10:14:34Z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9CF7B60EE4E14F9BADE9D8353E4A89D8</vt:lpwstr>
  </property>
</Properties>
</file>