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10"/>
  </bookViews>
  <sheets>
    <sheet name="进度款费用计算明细表（第1次）" sheetId="8" r:id="rId1"/>
  </sheets>
  <definedNames>
    <definedName name="_xlnm.Print_Area" localSheetId="0">'进度款费用计算明细表（第1次）'!$A$1:$O$25</definedName>
  </definedNames>
  <calcPr calcId="144525"/>
</workbook>
</file>

<file path=xl/sharedStrings.xml><?xml version="1.0" encoding="utf-8"?>
<sst xmlns="http://schemas.openxmlformats.org/spreadsheetml/2006/main" count="57" uniqueCount="56">
  <si>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</si>
  <si>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</si>
  <si>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</si>
  <si>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</si>
  <si>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</si>
  <si>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</si>
  <si>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</si>
  <si>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</si>
  <si>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</si>
  <si>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</si>
  <si>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</si>
  <si>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</si>
  <si>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</si>
  <si>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</si>
  <si>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</si>
  <si>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</si>
  <si>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</si>
  <si>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</si>
  <si>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</si>
  <si>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</si>
  <si>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</si>
  <si>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</si>
  <si>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</si>
  <si>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</si>
  <si>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</si>
  <si>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</si>
  <si>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</si>
  <si>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</si>
  <si>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</si>
  <si>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</si>
  <si>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</si>
  <si>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19#楼</t>
  </si>
  <si>
    <t>19#楼13层主体结构</t>
  </si>
  <si>
    <t>19#楼13层电气预埋</t>
  </si>
  <si>
    <t>20#</t>
  </si>
  <si>
    <t>20#室内外粉刷</t>
  </si>
  <si>
    <t>13#楼</t>
  </si>
  <si>
    <t>13#楼砌体二次结构</t>
  </si>
  <si>
    <t>13#屋面瓦</t>
  </si>
  <si>
    <t>13#楼电气二次预埋</t>
  </si>
  <si>
    <t>2#楼</t>
  </si>
  <si>
    <t>2#楼穿线、户箱、开关、插座</t>
  </si>
  <si>
    <t>10#楼</t>
  </si>
  <si>
    <t>10#楼穿线、户箱、开关、插座</t>
  </si>
  <si>
    <t>16#楼</t>
  </si>
  <si>
    <t>16#楼排水管</t>
  </si>
  <si>
    <t>西大门主体、二次结构、室内装修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</si>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</sst>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0" borderId="0"/>
  </cellStyleXfs>
  <cellXfs count="87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left" vertical="center" wrapText="1"/>
    </xf>
    <xf numFmtId="10" fontId="8" fillId="2" borderId="1" xfId="3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9" fillId="6" borderId="1" xfId="49" applyFont="1" applyFill="1" applyBorder="1" applyAlignment="1">
      <alignment horizontal="left" vertical="center" wrapText="1"/>
    </xf>
    <xf numFmtId="0" fontId="9" fillId="7" borderId="1" xfId="49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0" fontId="8" fillId="7" borderId="1" xfId="3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10" fontId="8" fillId="8" borderId="1" xfId="3" applyNumberFormat="1" applyFont="1" applyFill="1" applyBorder="1" applyAlignment="1">
      <alignment horizontal="center" vertical="center"/>
    </xf>
    <xf numFmtId="176" fontId="8" fillId="8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3" borderId="1" xfId="3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76" fontId="4" fillId="4" borderId="1" xfId="3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76" fontId="8" fillId="2" borderId="1" xfId="3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4" fontId="9" fillId="0" borderId="1" xfId="49" applyNumberFormat="1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4" fontId="9" fillId="2" borderId="1" xfId="49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9" fontId="7" fillId="7" borderId="1" xfId="0" applyNumberFormat="1" applyFont="1" applyFill="1" applyBorder="1" applyAlignment="1">
      <alignment horizontal="center" vertical="center" wrapText="1"/>
    </xf>
    <xf numFmtId="4" fontId="9" fillId="7" borderId="1" xfId="49" applyNumberFormat="1" applyFont="1" applyFill="1" applyBorder="1" applyAlignment="1">
      <alignment horizontal="center" vertical="center" wrapText="1"/>
    </xf>
    <xf numFmtId="176" fontId="8" fillId="7" borderId="1" xfId="3" applyNumberFormat="1" applyFont="1" applyFill="1" applyBorder="1" applyAlignment="1">
      <alignment horizontal="center" vertical="center"/>
    </xf>
    <xf numFmtId="10" fontId="8" fillId="7" borderId="1" xfId="0" applyNumberFormat="1" applyFont="1" applyFill="1" applyBorder="1" applyAlignment="1">
      <alignment horizontal="center" vertical="center"/>
    </xf>
    <xf numFmtId="176" fontId="7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 wrapText="1"/>
    </xf>
    <xf numFmtId="176" fontId="8" fillId="8" borderId="1" xfId="0" applyNumberFormat="1" applyFont="1" applyFill="1" applyBorder="1" applyAlignment="1">
      <alignment horizontal="center" vertical="center" wrapText="1"/>
    </xf>
    <xf numFmtId="10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  <xf numFmtId="177" fontId="0" fillId="2" borderId="0" xfId="0" applyNumberFormat="1" applyFont="1" applyFill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13.5"/>
  <cols>
    <col min="1" max="1" width="3.875" style="3" customWidth="1"/>
    <col min="2" max="2" width="34.5" style="3" customWidth="1"/>
    <col min="3" max="3" width="10.875" style="3" customWidth="1"/>
    <col min="4" max="5" width="11.125" style="3" customWidth="1"/>
    <col min="6" max="6" width="13.25" style="4" customWidth="1"/>
    <col min="7" max="8" width="11.625" style="3" customWidth="1"/>
    <col min="9" max="9" width="10.25" style="3" customWidth="1"/>
    <col min="10" max="10" width="11.125" style="3" customWidth="1"/>
    <col min="11" max="11" width="11.625" style="5" customWidth="1"/>
    <col min="12" max="12" width="8.875" style="4" customWidth="1"/>
    <col min="13" max="13" width="13.375" style="3" customWidth="1"/>
    <col min="14" max="14" width="11.375" style="3" customWidth="1"/>
    <col min="15" max="15" width="15.5" style="3" customWidth="1"/>
    <col min="16" max="16384" width="9" style="3"/>
  </cols>
  <sheetData>
    <row r="1" ht="37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51"/>
      <c r="L1" s="8"/>
      <c r="M1" s="7"/>
      <c r="N1" s="7"/>
      <c r="O1" s="7"/>
    </row>
    <row r="2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52" t="s">
        <v>8</v>
      </c>
      <c r="L2" s="10"/>
      <c r="M2" s="9" t="s">
        <v>9</v>
      </c>
      <c r="N2" s="9" t="s">
        <v>10</v>
      </c>
      <c r="O2" s="9" t="s">
        <v>11</v>
      </c>
    </row>
    <row r="3" ht="1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52" t="s">
        <v>17</v>
      </c>
      <c r="L3" s="10" t="s">
        <v>18</v>
      </c>
      <c r="M3" s="9"/>
      <c r="N3" s="9"/>
      <c r="O3" s="9"/>
    </row>
    <row r="4" ht="2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4" t="s">
        <v>21</v>
      </c>
      <c r="G4" s="15" t="s">
        <v>22</v>
      </c>
      <c r="H4" s="14" t="s">
        <v>23</v>
      </c>
      <c r="I4" s="53" t="s">
        <v>24</v>
      </c>
      <c r="J4" s="15" t="s">
        <v>25</v>
      </c>
      <c r="K4" s="54" t="s">
        <v>26</v>
      </c>
      <c r="L4" s="55" t="s">
        <v>27</v>
      </c>
      <c r="M4" s="15" t="s">
        <v>28</v>
      </c>
      <c r="N4" s="15" t="s">
        <v>29</v>
      </c>
      <c r="O4" s="56" t="s">
        <v>30</v>
      </c>
    </row>
    <row r="5" s="1" customFormat="1" ht="18.95" customHeight="1" spans="1:17">
      <c r="A5" s="16">
        <v>1</v>
      </c>
      <c r="B5" s="17" t="s">
        <v>31</v>
      </c>
      <c r="C5" s="18"/>
      <c r="D5" s="18"/>
      <c r="E5" s="16"/>
      <c r="F5" s="19"/>
      <c r="G5" s="20"/>
      <c r="H5" s="20"/>
      <c r="I5" s="57"/>
      <c r="J5" s="20"/>
      <c r="K5" s="58"/>
      <c r="L5" s="59"/>
      <c r="M5" s="20"/>
      <c r="N5" s="20"/>
      <c r="O5" s="60"/>
      <c r="Q5" s="85"/>
    </row>
    <row r="6" ht="18.95" customHeight="1" spans="1:17">
      <c r="A6" s="21"/>
      <c r="B6" s="22" t="s">
        <v>32</v>
      </c>
      <c r="C6" s="23"/>
      <c r="D6" s="23"/>
      <c r="E6" s="24"/>
      <c r="F6" s="25"/>
      <c r="G6" s="26"/>
      <c r="H6" s="27">
        <v>518209.19</v>
      </c>
      <c r="I6" s="61">
        <v>0.8</v>
      </c>
      <c r="J6" s="62">
        <f>H6*I6</f>
        <v>414567.352</v>
      </c>
      <c r="K6" s="63"/>
      <c r="L6" s="64"/>
      <c r="M6" s="65"/>
      <c r="N6" s="26"/>
      <c r="O6" s="43"/>
      <c r="Q6" s="86"/>
    </row>
    <row r="7" ht="18.95" customHeight="1" spans="1:17">
      <c r="A7" s="21"/>
      <c r="B7" s="22" t="s">
        <v>33</v>
      </c>
      <c r="C7" s="23"/>
      <c r="D7" s="23"/>
      <c r="E7" s="24"/>
      <c r="F7" s="25"/>
      <c r="G7" s="26"/>
      <c r="H7" s="27">
        <v>12974.24</v>
      </c>
      <c r="I7" s="61">
        <v>0.8</v>
      </c>
      <c r="J7" s="62">
        <f t="shared" ref="J7:J12" si="0">H7*I7</f>
        <v>10379.392</v>
      </c>
      <c r="K7" s="63"/>
      <c r="L7" s="64"/>
      <c r="M7" s="65"/>
      <c r="N7" s="26"/>
      <c r="O7" s="43"/>
      <c r="Q7" s="86"/>
    </row>
    <row r="8" s="1" customFormat="1" ht="18.95" customHeight="1" spans="1:17">
      <c r="A8" s="16">
        <v>2</v>
      </c>
      <c r="B8" s="28" t="s">
        <v>34</v>
      </c>
      <c r="C8" s="18"/>
      <c r="D8" s="18"/>
      <c r="E8" s="16"/>
      <c r="F8" s="29"/>
      <c r="G8" s="20"/>
      <c r="H8" s="30"/>
      <c r="I8" s="57"/>
      <c r="J8" s="66"/>
      <c r="K8" s="58"/>
      <c r="L8" s="59"/>
      <c r="M8" s="67"/>
      <c r="N8" s="20"/>
      <c r="O8" s="60"/>
      <c r="Q8" s="85"/>
    </row>
    <row r="9" ht="18.95" customHeight="1" spans="1:17">
      <c r="A9" s="21"/>
      <c r="B9" s="31" t="s">
        <v>35</v>
      </c>
      <c r="C9" s="23"/>
      <c r="D9" s="23"/>
      <c r="E9" s="24"/>
      <c r="F9" s="25"/>
      <c r="G9" s="26"/>
      <c r="H9" s="27">
        <v>648507.89</v>
      </c>
      <c r="I9" s="61">
        <v>0.8</v>
      </c>
      <c r="J9" s="62">
        <f t="shared" si="0"/>
        <v>518806.312</v>
      </c>
      <c r="K9" s="63"/>
      <c r="L9" s="64"/>
      <c r="M9" s="65"/>
      <c r="N9" s="26"/>
      <c r="O9" s="43"/>
      <c r="Q9" s="86"/>
    </row>
    <row r="10" s="1" customFormat="1" ht="18.95" customHeight="1" spans="1:17">
      <c r="A10" s="16">
        <v>3</v>
      </c>
      <c r="B10" s="28" t="s">
        <v>36</v>
      </c>
      <c r="C10" s="18"/>
      <c r="D10" s="18"/>
      <c r="E10" s="16"/>
      <c r="F10" s="29"/>
      <c r="G10" s="20"/>
      <c r="H10" s="30"/>
      <c r="I10" s="57"/>
      <c r="J10" s="66"/>
      <c r="K10" s="58"/>
      <c r="L10" s="59"/>
      <c r="M10" s="67"/>
      <c r="N10" s="20"/>
      <c r="O10" s="60"/>
      <c r="Q10" s="85"/>
    </row>
    <row r="11" ht="18.95" customHeight="1" spans="1:17">
      <c r="A11" s="21"/>
      <c r="B11" s="22" t="s">
        <v>37</v>
      </c>
      <c r="C11" s="23"/>
      <c r="D11" s="23"/>
      <c r="E11" s="24"/>
      <c r="F11" s="25"/>
      <c r="G11" s="26"/>
      <c r="H11" s="27">
        <v>966314.52</v>
      </c>
      <c r="I11" s="61">
        <v>0.8</v>
      </c>
      <c r="J11" s="62">
        <f t="shared" si="0"/>
        <v>773051.616</v>
      </c>
      <c r="K11" s="63"/>
      <c r="L11" s="64"/>
      <c r="M11" s="65"/>
      <c r="N11" s="26"/>
      <c r="O11" s="43"/>
      <c r="Q11" s="86"/>
    </row>
    <row r="12" ht="18.95" customHeight="1" spans="1:17">
      <c r="A12" s="21"/>
      <c r="B12" s="22" t="s">
        <v>38</v>
      </c>
      <c r="C12" s="23"/>
      <c r="D12" s="23"/>
      <c r="E12" s="24"/>
      <c r="F12" s="25"/>
      <c r="G12" s="26"/>
      <c r="H12" s="27">
        <v>304017.31</v>
      </c>
      <c r="I12" s="61">
        <v>0.8</v>
      </c>
      <c r="J12" s="62">
        <f t="shared" si="0"/>
        <v>243213.848</v>
      </c>
      <c r="K12" s="63"/>
      <c r="L12" s="64"/>
      <c r="M12" s="65"/>
      <c r="N12" s="26"/>
      <c r="O12" s="43"/>
      <c r="Q12" s="86"/>
    </row>
    <row r="13" ht="18.95" customHeight="1" spans="1:17">
      <c r="A13" s="21"/>
      <c r="B13" s="22" t="s">
        <v>39</v>
      </c>
      <c r="C13" s="23"/>
      <c r="D13" s="23"/>
      <c r="E13" s="24"/>
      <c r="F13" s="25"/>
      <c r="G13" s="26"/>
      <c r="H13" s="27">
        <v>15960.61</v>
      </c>
      <c r="I13" s="61">
        <v>0.8</v>
      </c>
      <c r="J13" s="62">
        <f t="shared" ref="J13:J17" si="1">H13*I13</f>
        <v>12768.488</v>
      </c>
      <c r="K13" s="63"/>
      <c r="L13" s="64"/>
      <c r="M13" s="65"/>
      <c r="N13" s="26"/>
      <c r="O13" s="43"/>
      <c r="Q13" s="86"/>
    </row>
    <row r="14" s="1" customFormat="1" ht="18.95" customHeight="1" spans="1:17">
      <c r="A14" s="16">
        <v>4</v>
      </c>
      <c r="B14" s="28" t="s">
        <v>40</v>
      </c>
      <c r="C14" s="18"/>
      <c r="D14" s="18"/>
      <c r="E14" s="16"/>
      <c r="F14" s="29"/>
      <c r="G14" s="20"/>
      <c r="H14" s="30"/>
      <c r="I14" s="57"/>
      <c r="J14" s="66"/>
      <c r="K14" s="58"/>
      <c r="L14" s="59"/>
      <c r="M14" s="67"/>
      <c r="N14" s="20"/>
      <c r="O14" s="60"/>
      <c r="Q14" s="85"/>
    </row>
    <row r="15" ht="18.95" customHeight="1" spans="1:17">
      <c r="A15" s="21"/>
      <c r="B15" s="22" t="s">
        <v>41</v>
      </c>
      <c r="C15" s="23"/>
      <c r="D15" s="23"/>
      <c r="E15" s="24"/>
      <c r="F15" s="25"/>
      <c r="G15" s="26"/>
      <c r="H15" s="27">
        <v>191233.49</v>
      </c>
      <c r="I15" s="61">
        <v>0.8</v>
      </c>
      <c r="J15" s="62">
        <f t="shared" si="1"/>
        <v>152986.792</v>
      </c>
      <c r="K15" s="63"/>
      <c r="L15" s="64"/>
      <c r="M15" s="65"/>
      <c r="N15" s="26"/>
      <c r="O15" s="43"/>
      <c r="Q15" s="86"/>
    </row>
    <row r="16" s="1" customFormat="1" ht="18.95" customHeight="1" spans="1:17">
      <c r="A16" s="16">
        <v>5</v>
      </c>
      <c r="B16" s="28" t="s">
        <v>42</v>
      </c>
      <c r="C16" s="18"/>
      <c r="D16" s="18"/>
      <c r="E16" s="16"/>
      <c r="F16" s="29"/>
      <c r="G16" s="20"/>
      <c r="H16" s="30"/>
      <c r="I16" s="57"/>
      <c r="J16" s="66"/>
      <c r="K16" s="58"/>
      <c r="L16" s="59"/>
      <c r="M16" s="67"/>
      <c r="N16" s="20"/>
      <c r="O16" s="60"/>
      <c r="Q16" s="85"/>
    </row>
    <row r="17" ht="18.95" customHeight="1" spans="1:17">
      <c r="A17" s="21"/>
      <c r="B17" s="22" t="s">
        <v>43</v>
      </c>
      <c r="C17" s="23"/>
      <c r="D17" s="23"/>
      <c r="E17" s="24"/>
      <c r="F17" s="25"/>
      <c r="G17" s="26"/>
      <c r="H17" s="27">
        <v>174967.85</v>
      </c>
      <c r="I17" s="61">
        <v>0.8</v>
      </c>
      <c r="J17" s="62">
        <f t="shared" si="1"/>
        <v>139974.28</v>
      </c>
      <c r="K17" s="63"/>
      <c r="L17" s="64"/>
      <c r="M17" s="65"/>
      <c r="N17" s="26"/>
      <c r="O17" s="43"/>
      <c r="Q17" s="86"/>
    </row>
    <row r="18" s="1" customFormat="1" ht="18.95" customHeight="1" spans="1:17">
      <c r="A18" s="16">
        <v>6</v>
      </c>
      <c r="B18" s="28" t="s">
        <v>44</v>
      </c>
      <c r="C18" s="18"/>
      <c r="D18" s="18"/>
      <c r="E18" s="16"/>
      <c r="F18" s="29"/>
      <c r="G18" s="20"/>
      <c r="H18" s="30"/>
      <c r="I18" s="57"/>
      <c r="J18" s="66"/>
      <c r="K18" s="58"/>
      <c r="L18" s="59"/>
      <c r="M18" s="67"/>
      <c r="N18" s="20"/>
      <c r="O18" s="60"/>
      <c r="Q18" s="85"/>
    </row>
    <row r="19" ht="18.95" customHeight="1" spans="1:17">
      <c r="A19" s="21"/>
      <c r="B19" s="22" t="s">
        <v>45</v>
      </c>
      <c r="C19" s="23"/>
      <c r="D19" s="23"/>
      <c r="E19" s="24"/>
      <c r="F19" s="25"/>
      <c r="G19" s="26"/>
      <c r="H19" s="27">
        <v>146510.43</v>
      </c>
      <c r="I19" s="61">
        <v>0.8</v>
      </c>
      <c r="J19" s="62">
        <f>H19*I19</f>
        <v>117208.344</v>
      </c>
      <c r="K19" s="63"/>
      <c r="L19" s="64"/>
      <c r="M19" s="65"/>
      <c r="N19" s="26"/>
      <c r="O19" s="43"/>
      <c r="Q19" s="86"/>
    </row>
    <row r="20" customFormat="1" ht="18.95" customHeight="1" spans="1:17">
      <c r="A20" s="16">
        <v>7</v>
      </c>
      <c r="B20" s="32" t="s">
        <v>46</v>
      </c>
      <c r="C20" s="33"/>
      <c r="D20" s="33"/>
      <c r="E20" s="34"/>
      <c r="F20" s="35"/>
      <c r="G20" s="36"/>
      <c r="H20" s="37">
        <v>229922.77</v>
      </c>
      <c r="I20" s="68">
        <v>0.8</v>
      </c>
      <c r="J20" s="69">
        <f>H20*I20</f>
        <v>183938.216</v>
      </c>
      <c r="K20" s="70"/>
      <c r="L20" s="71"/>
      <c r="M20" s="72"/>
      <c r="N20" s="36"/>
      <c r="O20" s="73"/>
      <c r="Q20" s="86"/>
    </row>
    <row r="21" s="2" customFormat="1" ht="18.95" customHeight="1" spans="1:15">
      <c r="A21" s="21">
        <v>8</v>
      </c>
      <c r="B21" s="38" t="s">
        <v>47</v>
      </c>
      <c r="C21" s="39"/>
      <c r="D21" s="39"/>
      <c r="E21" s="40"/>
      <c r="F21" s="41"/>
      <c r="G21" s="42"/>
      <c r="H21" s="42"/>
      <c r="I21" s="74"/>
      <c r="J21" s="75">
        <f>SUM(J6:J20)</f>
        <v>2566894.64</v>
      </c>
      <c r="K21" s="42"/>
      <c r="L21" s="76"/>
      <c r="M21" s="42" t="s">
        <v>48</v>
      </c>
      <c r="N21" s="42" t="s">
        <v>49</v>
      </c>
      <c r="O21" s="77"/>
    </row>
    <row r="22" ht="18.95" customHeight="1" spans="1:15">
      <c r="A22" s="24"/>
      <c r="B22" s="24" t="s">
        <v>50</v>
      </c>
      <c r="C22" s="24"/>
      <c r="D22" s="24"/>
      <c r="E22" s="24"/>
      <c r="F22" s="25"/>
      <c r="G22" s="43"/>
      <c r="H22" s="43"/>
      <c r="I22" s="43"/>
      <c r="J22" s="43">
        <v>2560000</v>
      </c>
      <c r="K22" s="63"/>
      <c r="L22" s="64"/>
      <c r="M22" s="43"/>
      <c r="N22" s="43"/>
      <c r="O22" s="78" t="s">
        <v>51</v>
      </c>
    </row>
    <row r="23" ht="24.95" customHeight="1" spans="1:15">
      <c r="A23" s="44" t="s">
        <v>52</v>
      </c>
      <c r="B23" s="45"/>
      <c r="C23" s="45"/>
      <c r="D23" s="45"/>
      <c r="E23" s="45"/>
      <c r="F23" s="46"/>
      <c r="G23" s="45"/>
      <c r="H23" s="45"/>
      <c r="I23" s="45"/>
      <c r="J23" s="45"/>
      <c r="K23" s="79"/>
      <c r="L23" s="46"/>
      <c r="M23" s="45"/>
      <c r="N23" s="45"/>
      <c r="O23" s="45"/>
    </row>
    <row r="24" ht="24.95" customHeight="1" spans="1:15">
      <c r="A24" s="44" t="s">
        <v>53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ht="26.25" customHeight="1" spans="1:15">
      <c r="A25" s="47"/>
      <c r="B25" s="48"/>
      <c r="C25" s="48"/>
      <c r="D25" s="48"/>
      <c r="E25" s="48"/>
      <c r="F25" s="49"/>
      <c r="G25" s="50" t="s">
        <v>54</v>
      </c>
      <c r="H25" s="50"/>
      <c r="I25" s="50"/>
      <c r="J25" s="80"/>
      <c r="K25" s="81"/>
      <c r="L25" s="82" t="s">
        <v>55</v>
      </c>
      <c r="M25" s="83"/>
      <c r="N25" s="48"/>
      <c r="O25" s="48"/>
    </row>
    <row r="26" ht="28.5" customHeight="1" spans="1:15">
      <c r="A26" s="47"/>
      <c r="B26" s="48"/>
      <c r="C26" s="48"/>
      <c r="D26" s="48"/>
      <c r="E26" s="48"/>
      <c r="F26" s="49"/>
      <c r="J26" s="48"/>
      <c r="K26" s="84"/>
      <c r="L26" s="49"/>
      <c r="M26" s="48"/>
      <c r="N26" s="48"/>
      <c r="O26" s="48"/>
    </row>
  </sheetData>
  <sheetProtection formatCells="0" insertHyperlinks="0" autoFilter="0"/>
  <mergeCells count="18">
    <mergeCell ref="A1:O1"/>
    <mergeCell ref="F2:G2"/>
    <mergeCell ref="H2:J2"/>
    <mergeCell ref="K2:L2"/>
    <mergeCell ref="B22:E22"/>
    <mergeCell ref="A23:O23"/>
    <mergeCell ref="A24:O24"/>
    <mergeCell ref="G25:I25"/>
    <mergeCell ref="J25:K25"/>
    <mergeCell ref="L25:M25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2023-09-07T11:33:36Z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A05DCD67CE1D4776A99D150B88F90E79_13</vt:lpwstr>
  </property>
</Properties>
</file>