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650"/>
  </bookViews>
  <sheets>
    <sheet name="进度款费用计算明细表（第1次）" sheetId="11" r:id="rId1"/>
  </sheets>
  <definedNames>
    <definedName name="_xlnm.Print_Area" localSheetId="0">'进度款费用计算明细表（第1次）'!$A$1:$O$10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<sst xmlns="http://schemas.openxmlformats.org/spreadsheetml/2006/main" count="42" uniqueCount="41">
  <si>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洛阳市洛龙区伊河湾售楼部消防施工合同--第一次进度款</t>
  </si>
  <si>
    <t>第一次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</si>
  <si>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</si>
  <si>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</si>
  <si>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</si>
  <si>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</si>
  <si>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</si>
  <si>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</si>
  <si>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</si>
  <si>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</si>
  <si>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</si>
  <si>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</si>
  <si>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</si>
  <si>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</si>
  <si>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</si>
  <si>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</si>
  <si>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</si>
  <si>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</si>
  <si>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</si>
  <si>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</si>
  <si>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</si>
  <si>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</si>
  <si>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</si>
  <si>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</si>
  <si>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</si>
  <si>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</si>
  <si>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</si>
  <si>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</si>
  <si>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</si>
  <si>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</si>
  <si>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</si>
  <si>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</si>
  <si>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第一次进度款</t>
  </si>
  <si>
    <t>/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</si>
  <si>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</si>
  <si>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</si>
  <si>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</si>
  <si>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</si>
  <si>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>施工单位：</t>
  </si>
  <si>
    <t>现场驻场成本负责人：</t>
  </si>
  <si>
    <t>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</si>
</sst>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0" fontId="7" fillId="0" borderId="1" xfId="3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0" fontId="8" fillId="0" borderId="0" xfId="0" applyNumberFormat="1" applyFont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10" fontId="9" fillId="0" borderId="0" xfId="0" applyNumberFormat="1" applyFont="1" applyFill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176" fontId="9" fillId="0" borderId="0" xfId="0" applyNumberFormat="1" applyFont="1" applyFill="1" applyBorder="1" applyAlignment="1">
      <alignment horizontal="lef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176" fontId="7" fillId="0" borderId="1" xfId="3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0" xfId="3" applyNumberFormat="1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176" fontId="9" fillId="0" borderId="0" xfId="3" applyNumberFormat="1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76" fontId="9" fillId="0" borderId="0" xfId="3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view="pageBreakPreview" zoomScaleNormal="115" workbookViewId="0">
      <pane xSplit="2" ySplit="4" topLeftCell="C5" activePane="bottomRight" state="frozen"/>
      <selection/>
      <selection pane="topRight"/>
      <selection pane="bottomLeft"/>
      <selection pane="bottomRight" activeCell="E2" sqref="E2"/>
    </sheetView>
  </sheetViews>
  <sheetFormatPr defaultColWidth="9" defaultRowHeight="14.4"/>
  <cols>
    <col min="1" max="1" width="3.87962962962963" style="1" customWidth="1"/>
    <col min="2" max="2" width="7.62962962962963" style="1" customWidth="1"/>
    <col min="3" max="3" width="12.1111111111111" style="1" customWidth="1"/>
    <col min="4" max="4" width="6.75" style="1" customWidth="1"/>
    <col min="5" max="5" width="12" style="1" customWidth="1"/>
    <col min="6" max="6" width="12.8796296296296" style="2" customWidth="1"/>
    <col min="7" max="7" width="12.75" style="1" customWidth="1"/>
    <col min="8" max="8" width="11.8796296296296" style="3" customWidth="1"/>
    <col min="9" max="9" width="10.8796296296296" style="1" customWidth="1"/>
    <col min="10" max="10" width="11.1296296296296" style="1" customWidth="1"/>
    <col min="11" max="11" width="11.75" style="4" customWidth="1"/>
    <col min="12" max="12" width="12" style="2" customWidth="1"/>
    <col min="13" max="13" width="13.3796296296296" style="1" customWidth="1"/>
    <col min="14" max="14" width="8.87962962962963" style="1" customWidth="1"/>
    <col min="15" max="15" width="12.8796296296296" style="1" customWidth="1"/>
    <col min="16" max="17" width="9" style="1"/>
    <col min="18" max="18" width="11.5" style="1"/>
    <col min="19" max="16384" width="9" style="1"/>
  </cols>
  <sheetData>
    <row r="1" ht="27" customHeight="1" spans="1:15">
      <c r="A1" s="5" t="s">
        <v>0</v>
      </c>
      <c r="B1" s="6"/>
      <c r="C1" s="6"/>
      <c r="D1" s="6"/>
      <c r="E1" s="6"/>
      <c r="F1" s="7"/>
      <c r="G1" s="6"/>
      <c r="H1" s="8"/>
      <c r="I1" s="6"/>
      <c r="J1" s="6"/>
      <c r="K1" s="32"/>
      <c r="L1" s="7"/>
      <c r="M1" s="6"/>
      <c r="N1" s="6"/>
      <c r="O1" s="6"/>
    </row>
    <row r="2" ht="27" customHeight="1" spans="1:15">
      <c r="A2" s="5"/>
      <c r="B2" s="6"/>
      <c r="C2" s="6"/>
      <c r="D2" s="6"/>
      <c r="E2" s="6"/>
      <c r="F2" s="7"/>
      <c r="G2" s="6"/>
      <c r="H2" s="8"/>
      <c r="I2" s="6"/>
      <c r="J2" s="6"/>
      <c r="K2" s="32"/>
      <c r="L2" s="7"/>
      <c r="M2" s="6"/>
      <c r="N2" s="6"/>
      <c r="O2" s="1" t="s">
        <v>1</v>
      </c>
    </row>
    <row r="3" ht="18.9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/>
      <c r="H3" s="11" t="s">
        <v>8</v>
      </c>
      <c r="I3" s="9"/>
      <c r="J3" s="9"/>
      <c r="K3" s="33" t="s">
        <v>9</v>
      </c>
      <c r="L3" s="10"/>
      <c r="M3" s="9" t="s">
        <v>10</v>
      </c>
      <c r="N3" s="9" t="s">
        <v>11</v>
      </c>
      <c r="O3" s="9" t="s">
        <v>12</v>
      </c>
    </row>
    <row r="4" ht="26" customHeight="1" spans="1:15">
      <c r="A4" s="9"/>
      <c r="B4" s="9"/>
      <c r="C4" s="9"/>
      <c r="D4" s="9"/>
      <c r="E4" s="9"/>
      <c r="F4" s="10" t="s">
        <v>13</v>
      </c>
      <c r="G4" s="9" t="s">
        <v>14</v>
      </c>
      <c r="H4" s="11" t="s">
        <v>15</v>
      </c>
      <c r="I4" s="9" t="s">
        <v>16</v>
      </c>
      <c r="J4" s="9" t="s">
        <v>17</v>
      </c>
      <c r="K4" s="33" t="s">
        <v>18</v>
      </c>
      <c r="L4" s="10" t="s">
        <v>19</v>
      </c>
      <c r="M4" s="9"/>
      <c r="N4" s="9"/>
      <c r="O4" s="9"/>
    </row>
    <row r="5" ht="24" customHeight="1" spans="1:15">
      <c r="A5" s="12"/>
      <c r="B5" s="12"/>
      <c r="C5" s="13" t="s">
        <v>20</v>
      </c>
      <c r="D5" s="14" t="s">
        <v>21</v>
      </c>
      <c r="E5" s="14" t="s">
        <v>21</v>
      </c>
      <c r="F5" s="15" t="s">
        <v>22</v>
      </c>
      <c r="G5" s="16" t="s">
        <v>23</v>
      </c>
      <c r="H5" s="16" t="s">
        <v>24</v>
      </c>
      <c r="I5" s="34" t="s">
        <v>25</v>
      </c>
      <c r="J5" s="16" t="s">
        <v>26</v>
      </c>
      <c r="K5" s="35" t="s">
        <v>27</v>
      </c>
      <c r="L5" s="36" t="s">
        <v>28</v>
      </c>
      <c r="M5" s="16" t="s">
        <v>29</v>
      </c>
      <c r="N5" s="16" t="s">
        <v>30</v>
      </c>
      <c r="O5" s="37" t="s">
        <v>31</v>
      </c>
    </row>
    <row r="6" ht="59" customHeight="1" spans="1:17">
      <c r="A6" s="17">
        <v>1</v>
      </c>
      <c r="B6" s="18" t="s">
        <v>32</v>
      </c>
      <c r="C6" s="19">
        <f>D6*E6</f>
        <v>197894.488</v>
      </c>
      <c r="D6" s="18">
        <v>1</v>
      </c>
      <c r="E6" s="20">
        <f>224880.1*0.88</f>
        <v>197894.488</v>
      </c>
      <c r="F6" s="21" t="s">
        <v>33</v>
      </c>
      <c r="G6" s="22">
        <v>0</v>
      </c>
      <c r="H6" s="22">
        <v>1</v>
      </c>
      <c r="I6" s="38">
        <v>0.85</v>
      </c>
      <c r="J6" s="22">
        <f>E6*H6*I6</f>
        <v>168210.3148</v>
      </c>
      <c r="K6" s="39">
        <f>G6+J6</f>
        <v>168210.3148</v>
      </c>
      <c r="L6" s="40">
        <f>K6/C6</f>
        <v>0.85</v>
      </c>
      <c r="M6" s="22">
        <v>0</v>
      </c>
      <c r="N6" s="22">
        <f>G6-M6</f>
        <v>0</v>
      </c>
      <c r="O6" s="41"/>
      <c r="Q6" s="49"/>
    </row>
    <row r="7" ht="25" customHeight="1" spans="1:15">
      <c r="A7" s="17"/>
      <c r="B7" s="17" t="s">
        <v>34</v>
      </c>
      <c r="C7" s="17"/>
      <c r="D7" s="17"/>
      <c r="E7" s="17"/>
      <c r="F7" s="21"/>
      <c r="G7" s="23"/>
      <c r="H7" s="22"/>
      <c r="I7" s="23"/>
      <c r="J7" s="22">
        <v>168000</v>
      </c>
      <c r="K7" s="39"/>
      <c r="L7" s="40"/>
      <c r="M7" s="23"/>
      <c r="N7" s="23"/>
      <c r="O7" s="42" t="s">
        <v>35</v>
      </c>
    </row>
    <row r="8" ht="25" customHeight="1" spans="1:15">
      <c r="A8" s="24" t="s">
        <v>36</v>
      </c>
      <c r="B8" s="24"/>
      <c r="C8" s="24"/>
      <c r="D8" s="24"/>
      <c r="E8" s="24"/>
      <c r="F8" s="25"/>
      <c r="G8" s="24"/>
      <c r="H8" s="26"/>
      <c r="I8" s="24"/>
      <c r="J8" s="24"/>
      <c r="K8" s="43"/>
      <c r="L8" s="25"/>
      <c r="M8" s="24"/>
      <c r="N8" s="24"/>
      <c r="O8" s="24"/>
    </row>
    <row r="9" ht="25" customHeight="1" spans="1:15">
      <c r="A9" s="24" t="s">
        <v>37</v>
      </c>
      <c r="B9" s="24"/>
      <c r="C9" s="24"/>
      <c r="D9" s="24"/>
      <c r="E9" s="24"/>
      <c r="F9" s="24"/>
      <c r="G9" s="24"/>
      <c r="H9" s="26"/>
      <c r="I9" s="24"/>
      <c r="J9" s="24"/>
      <c r="K9" s="24"/>
      <c r="L9" s="24"/>
      <c r="M9" s="24"/>
      <c r="N9" s="24"/>
      <c r="O9" s="24"/>
    </row>
    <row r="10" ht="26.25" customHeight="1" spans="1:15">
      <c r="A10" s="27"/>
      <c r="B10" s="28"/>
      <c r="C10" s="28" t="s">
        <v>38</v>
      </c>
      <c r="D10" s="28"/>
      <c r="E10" s="28"/>
      <c r="F10" s="29"/>
      <c r="G10" s="30" t="s">
        <v>39</v>
      </c>
      <c r="H10" s="31"/>
      <c r="I10" s="30"/>
      <c r="J10" s="44"/>
      <c r="K10" s="45"/>
      <c r="L10" s="46" t="s">
        <v>40</v>
      </c>
      <c r="M10" s="47"/>
      <c r="N10" s="28"/>
      <c r="O10" s="28"/>
    </row>
    <row r="11" ht="28.5" customHeight="1" spans="1:15">
      <c r="A11" s="27"/>
      <c r="B11" s="28"/>
      <c r="C11" s="28"/>
      <c r="D11" s="28"/>
      <c r="E11" s="28"/>
      <c r="F11" s="29"/>
      <c r="J11" s="28"/>
      <c r="K11" s="48"/>
      <c r="L11" s="29"/>
      <c r="M11" s="28"/>
      <c r="N11" s="28"/>
      <c r="O11" s="28"/>
    </row>
  </sheetData>
  <sheetProtection formatCells="0" insertHyperlinks="0" autoFilter="0"/>
  <mergeCells count="18">
    <mergeCell ref="A1:O1"/>
    <mergeCell ref="F3:G3"/>
    <mergeCell ref="H3:J3"/>
    <mergeCell ref="K3:L3"/>
    <mergeCell ref="B7:E7"/>
    <mergeCell ref="A8:O8"/>
    <mergeCell ref="A9:O9"/>
    <mergeCell ref="G10:I10"/>
    <mergeCell ref="J10:K10"/>
    <mergeCell ref="L10:M10"/>
    <mergeCell ref="A3:A4"/>
    <mergeCell ref="B3:B4"/>
    <mergeCell ref="C3:C4"/>
    <mergeCell ref="D3:D4"/>
    <mergeCell ref="E3:E4"/>
    <mergeCell ref="M3:M4"/>
    <mergeCell ref="N3:N4"/>
    <mergeCell ref="O3:O4"/>
  </mergeCells>
  <printOptions horizontalCentered="1"/>
  <pageMargins left="0.511805555555556" right="0.236111111111111" top="0" bottom="0.511805555555556" header="0.5" footer="0.5"/>
  <pageSetup paperSize="9" scale="88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杏儿</cp:lastModifiedBy>
  <dcterms:created xsi:type="dcterms:W3CDTF">2020-10-01T09:11:00Z</dcterms:created>
  <cp:lastPrinted>2021-06-25T16:38:00Z</cp:lastPrinted>
  <dcterms:modified xsi:type="dcterms:W3CDTF">2023-10-30T07:45:06Z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