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10"/>
  </bookViews>
  <sheets>
    <sheet name="进度款费用计算明细表（第1次）" sheetId="8" r:id="rId1"/>
    <sheet name="Sheet1" sheetId="9" r:id="rId2"/>
  </sheets>
  <definedNames>
    <definedName name="_xlnm.Print_Area" localSheetId="0">'进度款费用计算明细表（第1次）'!$A$1:$O$12</definedName>
  </definedNames>
  <calcPr calcId="144525"/>
</workbook>
</file>

<file path=xl/sharedStrings.xml><?xml version="1.0" encoding="utf-8"?>
<sst xmlns="http://schemas.openxmlformats.org/spreadsheetml/2006/main" count="44" uniqueCount="43">
  <si>
    <t>施工图正式通知设计进度款费用计算明细表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</si>
  <si>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</si>
  <si>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</si>
  <si>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</si>
  <si>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</si>
  <si>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</si>
  <si>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</si>
  <si>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</si>
  <si>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</si>
  <si>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</si>
  <si>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</si>
  <si>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</si>
  <si>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</si>
  <si>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</si>
  <si>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</si>
  <si>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</si>
  <si>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</si>
  <si>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</si>
  <si>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</si>
  <si>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</si>
  <si>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</si>
  <si>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</si>
  <si>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</si>
  <si>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</si>
  <si>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</si>
  <si>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</si>
  <si>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</si>
  <si>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</si>
  <si>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</si>
  <si>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</si>
  <si>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</si>
  <si>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住宅面积</t>
  </si>
  <si>
    <t>地下车库面积</t>
  </si>
  <si>
    <t>人防地库设计非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</si>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</sst>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0" fontId="8" fillId="5" borderId="1" xfId="3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0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3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76" fontId="10" fillId="0" borderId="0" xfId="3" applyNumberFormat="1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176" fontId="10" fillId="0" borderId="0" xfId="3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13.5"/>
  <cols>
    <col min="1" max="1" width="3.875" style="2" customWidth="1"/>
    <col min="2" max="2" width="30" style="2" customWidth="1"/>
    <col min="3" max="3" width="10.875" style="2" customWidth="1"/>
    <col min="4" max="5" width="11.125" style="2" customWidth="1"/>
    <col min="6" max="6" width="13.25" style="3" customWidth="1"/>
    <col min="7" max="8" width="11.625" style="2" customWidth="1"/>
    <col min="9" max="9" width="10.25" style="2" customWidth="1"/>
    <col min="10" max="10" width="11.125" style="2" customWidth="1"/>
    <col min="11" max="11" width="11.625" style="4" customWidth="1"/>
    <col min="12" max="12" width="8.875" style="3" customWidth="1"/>
    <col min="13" max="13" width="13.375" style="2" customWidth="1"/>
    <col min="14" max="14" width="11.375" style="2" customWidth="1"/>
    <col min="15" max="15" width="15.5" style="2" customWidth="1"/>
    <col min="16" max="16384" width="9" style="2"/>
  </cols>
  <sheetData>
    <row r="1" ht="57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32"/>
      <c r="L1" s="7"/>
      <c r="M1" s="6"/>
      <c r="N1" s="6"/>
      <c r="O1" s="6"/>
    </row>
    <row r="2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33" t="s">
        <v>8</v>
      </c>
      <c r="L2" s="9"/>
      <c r="M2" s="8" t="s">
        <v>9</v>
      </c>
      <c r="N2" s="8" t="s">
        <v>10</v>
      </c>
      <c r="O2" s="8" t="s">
        <v>11</v>
      </c>
    </row>
    <row r="3" ht="1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33" t="s">
        <v>17</v>
      </c>
      <c r="L3" s="9" t="s">
        <v>18</v>
      </c>
      <c r="M3" s="8"/>
      <c r="N3" s="8"/>
      <c r="O3" s="8"/>
    </row>
    <row r="4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34" t="s">
        <v>24</v>
      </c>
      <c r="J4" s="14" t="s">
        <v>25</v>
      </c>
      <c r="K4" s="35" t="s">
        <v>26</v>
      </c>
      <c r="L4" s="36" t="s">
        <v>27</v>
      </c>
      <c r="M4" s="14" t="s">
        <v>28</v>
      </c>
      <c r="N4" s="14" t="s">
        <v>29</v>
      </c>
      <c r="O4" s="37" t="s">
        <v>30</v>
      </c>
    </row>
    <row r="5" ht="29" customHeight="1" spans="1:17">
      <c r="A5" s="15">
        <v>1</v>
      </c>
      <c r="B5" s="16" t="s">
        <v>31</v>
      </c>
      <c r="C5" s="16">
        <f>D5*E5</f>
        <v>1233805.6</v>
      </c>
      <c r="D5" s="16">
        <f>155890.89-32510.33</f>
        <v>123380.56</v>
      </c>
      <c r="E5" s="15">
        <v>10</v>
      </c>
      <c r="F5" s="17"/>
      <c r="G5" s="18"/>
      <c r="H5" s="18"/>
      <c r="I5" s="38">
        <v>0.2</v>
      </c>
      <c r="J5" s="18">
        <f>I5*C5</f>
        <v>246761.12</v>
      </c>
      <c r="K5" s="39"/>
      <c r="L5" s="40"/>
      <c r="M5" s="18"/>
      <c r="N5" s="18"/>
      <c r="O5" s="41"/>
      <c r="Q5" s="55"/>
    </row>
    <row r="6" ht="31" customHeight="1" spans="1:17">
      <c r="A6" s="15">
        <v>2</v>
      </c>
      <c r="B6" s="15" t="s">
        <v>32</v>
      </c>
      <c r="C6" s="16">
        <f>D6*E6</f>
        <v>489856.08</v>
      </c>
      <c r="D6" s="15">
        <v>40821.34</v>
      </c>
      <c r="E6" s="15">
        <v>12</v>
      </c>
      <c r="F6" s="15"/>
      <c r="G6" s="15"/>
      <c r="H6" s="15"/>
      <c r="I6" s="38">
        <v>0.2</v>
      </c>
      <c r="J6" s="18">
        <f>I6*C6</f>
        <v>97971.216</v>
      </c>
      <c r="K6" s="15"/>
      <c r="L6" s="15"/>
      <c r="M6" s="15"/>
      <c r="N6" s="15"/>
      <c r="O6" s="15"/>
      <c r="Q6" s="55"/>
    </row>
    <row r="7" ht="31" customHeight="1" spans="1:17">
      <c r="A7" s="15">
        <v>3</v>
      </c>
      <c r="B7" s="15" t="s">
        <v>33</v>
      </c>
      <c r="C7" s="16">
        <f>D7*E7</f>
        <v>168372</v>
      </c>
      <c r="D7" s="15">
        <v>9354</v>
      </c>
      <c r="E7" s="15">
        <v>18</v>
      </c>
      <c r="F7" s="15"/>
      <c r="G7" s="15"/>
      <c r="H7" s="15"/>
      <c r="I7" s="38">
        <v>0.2</v>
      </c>
      <c r="J7" s="18">
        <f>I7*C7</f>
        <v>33674.4</v>
      </c>
      <c r="K7" s="15"/>
      <c r="L7" s="15"/>
      <c r="M7" s="15"/>
      <c r="N7" s="15"/>
      <c r="O7" s="15"/>
      <c r="Q7" s="55"/>
    </row>
    <row r="8" s="1" customFormat="1" ht="30" customHeight="1" spans="1:15">
      <c r="A8" s="19">
        <v>4</v>
      </c>
      <c r="B8" s="20" t="s">
        <v>34</v>
      </c>
      <c r="C8" s="20">
        <f>SUM(C5:C7)</f>
        <v>1892033.68</v>
      </c>
      <c r="D8" s="20"/>
      <c r="E8" s="19"/>
      <c r="F8" s="21"/>
      <c r="G8" s="22"/>
      <c r="H8" s="22"/>
      <c r="I8" s="42"/>
      <c r="J8" s="43">
        <f>SUM(J5:J7)</f>
        <v>378406.736</v>
      </c>
      <c r="K8" s="22"/>
      <c r="L8" s="44"/>
      <c r="M8" s="22" t="s">
        <v>35</v>
      </c>
      <c r="N8" s="22" t="s">
        <v>36</v>
      </c>
      <c r="O8" s="45"/>
    </row>
    <row r="9" ht="18.95" customHeight="1" spans="1:15">
      <c r="A9" s="23"/>
      <c r="B9" s="23" t="s">
        <v>37</v>
      </c>
      <c r="C9" s="23"/>
      <c r="D9" s="23"/>
      <c r="E9" s="23"/>
      <c r="F9" s="24"/>
      <c r="G9" s="25"/>
      <c r="H9" s="25"/>
      <c r="I9" s="25"/>
      <c r="J9" s="25">
        <v>378000</v>
      </c>
      <c r="K9" s="46"/>
      <c r="L9" s="47"/>
      <c r="M9" s="25"/>
      <c r="N9" s="25"/>
      <c r="O9" s="48" t="s">
        <v>38</v>
      </c>
    </row>
    <row r="10" ht="24.95" customHeight="1" spans="1:15">
      <c r="A10" s="26" t="s">
        <v>39</v>
      </c>
      <c r="B10" s="26"/>
      <c r="C10" s="26"/>
      <c r="D10" s="26"/>
      <c r="E10" s="26"/>
      <c r="F10" s="27"/>
      <c r="G10" s="26"/>
      <c r="H10" s="26"/>
      <c r="I10" s="26"/>
      <c r="J10" s="26"/>
      <c r="K10" s="49"/>
      <c r="L10" s="27"/>
      <c r="M10" s="26"/>
      <c r="N10" s="26"/>
      <c r="O10" s="26"/>
    </row>
    <row r="11" ht="24.95" customHeight="1" spans="1:15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ht="26.25" customHeight="1" spans="1:15">
      <c r="A12" s="28"/>
      <c r="B12" s="29"/>
      <c r="C12" s="29"/>
      <c r="D12" s="29"/>
      <c r="E12" s="29"/>
      <c r="F12" s="30"/>
      <c r="G12" s="31" t="s">
        <v>41</v>
      </c>
      <c r="H12" s="31"/>
      <c r="I12" s="31"/>
      <c r="J12" s="50"/>
      <c r="K12" s="51"/>
      <c r="L12" s="52" t="s">
        <v>42</v>
      </c>
      <c r="M12" s="53"/>
      <c r="N12" s="29"/>
      <c r="O12" s="29"/>
    </row>
    <row r="13" ht="28.5" customHeight="1" spans="1:15">
      <c r="A13" s="28"/>
      <c r="B13" s="29"/>
      <c r="C13" s="29"/>
      <c r="D13" s="29"/>
      <c r="E13" s="29"/>
      <c r="F13" s="30"/>
      <c r="J13" s="29"/>
      <c r="K13" s="54"/>
      <c r="L13" s="30"/>
      <c r="M13" s="29"/>
      <c r="N13" s="29"/>
      <c r="O13" s="29"/>
    </row>
  </sheetData>
  <sheetProtection formatCells="0" insertHyperlinks="0" autoFilter="0"/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3" sqref="D13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进度款费用计算明细表（第1次）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2023-11-13T06:48:11Z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5DE29D6A2CF04B4EBE8F2D4207C61040_13</vt:lpwstr>
  </property>
</Properties>
</file>