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2188" windowHeight="9060" activeTab="2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'2资料存档目录'!$A$1:$F$16</definedName>
    <definedName name="_xlnm.Print_Area" localSheetId="1">'3、结算汇总表'!$A$1:$H$34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<sst xmlns="http://schemas.openxmlformats.org/spreadsheetml/2006/main" count="135" uniqueCount="99">
  <si>
    <t>栾川山水文苑道旗包装合同结算存档目录</t>
  </si>
  <si>
    <t>序号</t>
  </si>
  <si>
    <t>名称</t>
  </si>
  <si>
    <t>份/页</t>
  </si>
  <si>
    <t>页码</t>
  </si>
  <si>
    <t>原件/复印件</t>
  </si>
  <si>
    <t>备注</t>
  </si>
  <si>
    <t>栾川山水文苑道旗包装合同结算审批表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</si>
  <si>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</si>
  <si>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</si>
  <si>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</si>
  <si>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</si>
  <si>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</si>
  <si>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</si>
  <si>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</si>
  <si>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</si>
  <si>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</si>
  <si>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</si>
  <si>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</si>
  <si>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</si>
  <si>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</si>
  <si>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</si>
  <si>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</si>
  <si>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</si>
  <si>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</si>
  <si>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结算资料核对确认单</t>
  </si>
  <si>
    <t>第9页</t>
  </si>
  <si>
    <t>营销物料/活动验收单</t>
  </si>
  <si>
    <t>1份2页</t>
  </si>
  <si>
    <t>第10-11页</t>
  </si>
  <si>
    <t>往来账目明细</t>
  </si>
  <si>
    <t>第12页</t>
  </si>
  <si>
    <t>栾川山水文苑道旗包装合同审批表</t>
  </si>
  <si>
    <t>第13页</t>
  </si>
  <si>
    <t>复印件</t>
  </si>
  <si>
    <t>合同复印件</t>
  </si>
  <si>
    <r>
      <rPr>
        <sz val="11"/>
        <color theme="1"/>
        <rFont val="宋体"/>
        <charset val="134"/>
        <scheme val="minor"/>
      </rPr>
      <t>1份</t>
    </r>
    <r>
      <rPr>
        <sz val="11"/>
        <rFont val="宋体"/>
        <charset val="134"/>
        <scheme val="minor"/>
      </rPr>
      <t>10</t>
    </r>
    <r>
      <rPr>
        <sz val="11"/>
        <color theme="1"/>
        <rFont val="宋体"/>
        <charset val="134"/>
        <scheme val="minor"/>
      </rPr>
      <t>页</t>
    </r>
  </si>
  <si>
    <r>
      <rPr>
        <sz val="11"/>
        <color theme="1"/>
        <rFont val="宋体"/>
        <charset val="134"/>
        <scheme val="minor"/>
      </rPr>
      <t>第</t>
    </r>
    <r>
      <rPr>
        <sz val="11"/>
        <rFont val="宋体"/>
        <charset val="134"/>
        <scheme val="minor"/>
      </rPr>
      <t>14-23页</t>
    </r>
  </si>
  <si>
    <t>造价师：</t>
  </si>
  <si>
    <t>日期：</t>
  </si>
  <si>
    <t>栾川山水文苑道旗包装合同结算汇总表</t>
  </si>
  <si>
    <t>合同编号：LCS1-YX-156                       合同金额：14150元</t>
  </si>
  <si>
    <t>合同名称：栾川山水文苑道旗包装合同</t>
  </si>
  <si>
    <t>甲    方：栾川县浩德颐康文旅有限公司</t>
  </si>
  <si>
    <t>乙    方：洛阳美视佳创广告有限公司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</si>
  <si>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</si>
  <si>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</si>
  <si>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</si>
  <si>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</si>
  <si>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</si>
  <si>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</si>
  <si>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</si>
  <si>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</si>
  <si>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</si>
  <si>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</si>
  <si>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</si>
  <si>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</si>
  <si>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</si>
  <si>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</si>
  <si>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</si>
  <si>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</si>
  <si>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</si>
  <si>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</si>
  <si>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</si>
  <si>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</si>
  <si>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</si>
  <si>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</si>
  <si>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</si>
  <si>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</si>
  <si>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</si>
  <si>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</si>
  <si>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</si>
  <si>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</si>
  <si>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</si>
  <si>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</si>
  <si>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</si>
  <si>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</si>
  <si>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</si>
  <si>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</si>
  <si>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栾川山水文苑道旗包装合同结算明细</t>
  </si>
  <si>
    <t>项目</t>
  </si>
  <si>
    <t>单位</t>
  </si>
  <si>
    <t>数量</t>
  </si>
  <si>
    <t>单价</t>
  </si>
  <si>
    <t>总价</t>
  </si>
  <si>
    <t>合同内</t>
  </si>
  <si>
    <t>项</t>
  </si>
  <si>
    <t>其他情况</t>
  </si>
  <si>
    <t>基坑尺寸偏差</t>
  </si>
  <si>
    <t>80cm*80cm*40cm</t>
  </si>
  <si>
    <t>原合同清单尺寸为：80cm*80cm*60cm，数量10个，共计500元；实际验收尺寸：80cm*80cm*40cm，故此项需结算500*（80*80*40/80*80*60）=333.3元</t>
  </si>
  <si>
    <t>挖基坑尺寸减小，相应水泥用料减少</t>
  </si>
  <si>
    <t>m³</t>
  </si>
  <si>
    <t>原合同清单基坑尺寸为：80cm*80cm*60cm，数量10个，所用水泥共计4.5m³，单价470元/m³，合计2115元；实际验收基坑尺寸：80cm*80cm*40cm，故此项需结算4.5*470*（80*80*40/80*80*60）=1410元</t>
  </si>
  <si>
    <t>合计</t>
  </si>
  <si>
    <t>结算价</t>
  </si>
  <si>
    <t>甲方</t>
  </si>
  <si>
    <t>乙方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</si>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</sst>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5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0" fillId="0" borderId="0">
      <alignment vertical="center"/>
    </xf>
    <xf numFmtId="0" fontId="36" fillId="39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0" borderId="0">
      <alignment vertical="center"/>
    </xf>
    <xf numFmtId="0" fontId="53" fillId="0" borderId="0" applyBorder="0"/>
    <xf numFmtId="0" fontId="0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176" fontId="8" fillId="0" borderId="1" xfId="0" applyNumberFormat="1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177" fontId="8" fillId="0" borderId="1" xfId="0" applyNumberFormat="1" applyFont="1" applyBorder="1" applyAlignment="1">
      <alignment horizontal="justify" vertical="top" wrapText="1"/>
    </xf>
    <xf numFmtId="178" fontId="5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22" applyFont="1" applyFill="1" applyBorder="1" applyAlignment="1">
      <alignment horizontal="center" vertical="center" wrapText="1"/>
    </xf>
    <xf numFmtId="0" fontId="14" fillId="0" borderId="1" xfId="2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Fill="1" applyAlignment="1">
      <alignment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_Sheet4" xfId="140"/>
    <cellStyle name="常规_Sheet1" xfId="14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6" workbookViewId="0">
      <selection activeCell="C16" sqref="C16:F16"/>
    </sheetView>
  </sheetViews>
  <sheetFormatPr defaultColWidth="9" defaultRowHeight="15.6"/>
  <cols>
    <col min="1" max="1" width="7.25" style="2" customWidth="1"/>
    <col min="2" max="2" width="34.375" style="1" customWidth="1"/>
    <col min="3" max="3" width="8.9" style="2" customWidth="1"/>
    <col min="4" max="4" width="12.625" style="2" customWidth="1"/>
    <col min="5" max="5" width="11.5" style="1" customWidth="1"/>
    <col min="6" max="6" width="12.2666666666667" style="31" customWidth="1"/>
    <col min="7" max="7" width="8.5" style="1" customWidth="1"/>
    <col min="8" max="8" width="9" style="1"/>
    <col min="9" max="9" width="71" style="1" customWidth="1"/>
    <col min="10" max="10" width="9" style="1"/>
    <col min="11" max="11" width="10.125" style="1" customWidth="1"/>
    <col min="12" max="12" width="9" style="1"/>
  </cols>
  <sheetData>
    <row r="1" ht="54" customHeight="1" spans="1:9">
      <c r="A1" s="32" t="s">
        <v>0</v>
      </c>
      <c r="B1" s="32"/>
      <c r="C1" s="32"/>
      <c r="D1" s="32"/>
      <c r="E1" s="32"/>
      <c r="F1" s="32"/>
      <c r="G1" s="33"/>
      <c r="H1" s="33"/>
      <c r="I1" s="33"/>
    </row>
    <row r="2" ht="39" customHeight="1" spans="1:6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</row>
    <row r="3" ht="39" customHeight="1" spans="1:6">
      <c r="A3" s="35">
        <v>1</v>
      </c>
      <c r="B3" s="36" t="s">
        <v>7</v>
      </c>
      <c r="C3" s="35" t="s">
        <v>8</v>
      </c>
      <c r="D3" s="35" t="s">
        <v>9</v>
      </c>
      <c r="E3" s="35" t="s">
        <v>10</v>
      </c>
      <c r="F3" s="36"/>
    </row>
    <row r="4" ht="39" customHeight="1" spans="1:6">
      <c r="A4" s="35">
        <v>2</v>
      </c>
      <c r="B4" s="36" t="s">
        <v>11</v>
      </c>
      <c r="C4" s="35" t="s">
        <v>8</v>
      </c>
      <c r="D4" s="35" t="s">
        <v>12</v>
      </c>
      <c r="E4" s="35" t="s">
        <v>10</v>
      </c>
      <c r="F4" s="36"/>
    </row>
    <row r="5" ht="39" customHeight="1" spans="1:6">
      <c r="A5" s="35">
        <v>3</v>
      </c>
      <c r="B5" s="36" t="s">
        <v>13</v>
      </c>
      <c r="C5" s="35" t="s">
        <v>8</v>
      </c>
      <c r="D5" s="35" t="s">
        <v>14</v>
      </c>
      <c r="E5" s="35" t="s">
        <v>10</v>
      </c>
      <c r="F5" s="36"/>
    </row>
    <row r="6" ht="39" customHeight="1" spans="1:6">
      <c r="A6" s="35">
        <v>4</v>
      </c>
      <c r="B6" s="36" t="s">
        <v>15</v>
      </c>
      <c r="C6" s="35" t="s">
        <v>8</v>
      </c>
      <c r="D6" s="35" t="s">
        <v>16</v>
      </c>
      <c r="E6" s="35" t="s">
        <v>10</v>
      </c>
      <c r="F6" s="36"/>
    </row>
    <row r="7" ht="39" customHeight="1" spans="1:6">
      <c r="A7" s="35">
        <v>5</v>
      </c>
      <c r="B7" s="36" t="s">
        <v>17</v>
      </c>
      <c r="C7" s="35" t="s">
        <v>8</v>
      </c>
      <c r="D7" s="35" t="s">
        <v>18</v>
      </c>
      <c r="E7" s="35" t="s">
        <v>10</v>
      </c>
      <c r="F7" s="36"/>
    </row>
    <row r="8" ht="37" customHeight="1" spans="1:6">
      <c r="A8" s="35">
        <v>6</v>
      </c>
      <c r="B8" s="36" t="s">
        <v>19</v>
      </c>
      <c r="C8" s="35" t="s">
        <v>8</v>
      </c>
      <c r="D8" s="35" t="s">
        <v>20</v>
      </c>
      <c r="E8" s="35" t="s">
        <v>10</v>
      </c>
      <c r="F8" s="36"/>
    </row>
    <row r="9" s="29" customFormat="1" ht="35" customHeight="1" spans="1:12">
      <c r="A9" s="35">
        <v>7</v>
      </c>
      <c r="B9" s="36" t="s">
        <v>21</v>
      </c>
      <c r="C9" s="35" t="s">
        <v>8</v>
      </c>
      <c r="D9" s="35" t="s">
        <v>22</v>
      </c>
      <c r="E9" s="35" t="s">
        <v>10</v>
      </c>
      <c r="F9" s="36"/>
      <c r="G9" s="37"/>
      <c r="H9" s="38"/>
      <c r="I9" s="38"/>
      <c r="J9" s="38"/>
      <c r="K9" s="38"/>
      <c r="L9" s="38"/>
    </row>
    <row r="10" s="29" customFormat="1" ht="35" customHeight="1" spans="1:12">
      <c r="A10" s="35">
        <v>8</v>
      </c>
      <c r="B10" s="36" t="s">
        <v>23</v>
      </c>
      <c r="C10" s="35" t="s">
        <v>8</v>
      </c>
      <c r="D10" s="35" t="s">
        <v>24</v>
      </c>
      <c r="E10" s="35" t="s">
        <v>10</v>
      </c>
      <c r="F10" s="36"/>
      <c r="G10" s="38"/>
      <c r="H10" s="38"/>
      <c r="I10" s="38"/>
      <c r="J10" s="38"/>
      <c r="K10" s="38"/>
      <c r="L10" s="38"/>
    </row>
    <row r="11" s="30" customFormat="1" ht="35" customHeight="1" spans="1:12">
      <c r="A11" s="35">
        <v>9</v>
      </c>
      <c r="B11" s="36" t="s">
        <v>25</v>
      </c>
      <c r="C11" s="35" t="s">
        <v>8</v>
      </c>
      <c r="D11" s="35" t="s">
        <v>26</v>
      </c>
      <c r="E11" s="35" t="s">
        <v>10</v>
      </c>
      <c r="F11" s="36"/>
      <c r="G11" s="39"/>
      <c r="H11" s="40"/>
      <c r="I11" s="42"/>
      <c r="J11" s="42"/>
      <c r="K11" s="42"/>
      <c r="L11" s="42"/>
    </row>
    <row r="12" s="29" customFormat="1" ht="35" customHeight="1" spans="1:12">
      <c r="A12" s="35">
        <v>10</v>
      </c>
      <c r="B12" s="36" t="s">
        <v>27</v>
      </c>
      <c r="C12" s="35" t="s">
        <v>28</v>
      </c>
      <c r="D12" s="35" t="s">
        <v>29</v>
      </c>
      <c r="E12" s="35" t="s">
        <v>10</v>
      </c>
      <c r="F12" s="36"/>
      <c r="G12" s="38"/>
      <c r="H12" s="38"/>
      <c r="I12" s="38"/>
      <c r="J12" s="38"/>
      <c r="K12" s="38"/>
      <c r="L12" s="38"/>
    </row>
    <row r="13" s="29" customFormat="1" ht="35" customHeight="1" spans="1:12">
      <c r="A13" s="35">
        <v>11</v>
      </c>
      <c r="B13" s="36" t="s">
        <v>30</v>
      </c>
      <c r="C13" s="35" t="s">
        <v>8</v>
      </c>
      <c r="D13" s="35" t="s">
        <v>31</v>
      </c>
      <c r="E13" s="35" t="s">
        <v>10</v>
      </c>
      <c r="F13" s="36"/>
      <c r="G13" s="38"/>
      <c r="H13" s="38"/>
      <c r="I13" s="38"/>
      <c r="J13" s="38"/>
      <c r="K13" s="38"/>
      <c r="L13" s="38"/>
    </row>
    <row r="14" customFormat="1" ht="45" customHeight="1" spans="1:12">
      <c r="A14" s="35">
        <v>12</v>
      </c>
      <c r="B14" s="36" t="s">
        <v>32</v>
      </c>
      <c r="C14" s="35" t="s">
        <v>8</v>
      </c>
      <c r="D14" s="35" t="s">
        <v>33</v>
      </c>
      <c r="E14" s="35" t="s">
        <v>34</v>
      </c>
      <c r="F14" s="36"/>
      <c r="G14" s="1"/>
      <c r="H14" s="1"/>
      <c r="I14" s="1"/>
      <c r="J14" s="1"/>
      <c r="K14" s="1"/>
      <c r="L14" s="1"/>
    </row>
    <row r="15" s="29" customFormat="1" ht="35" customHeight="1" spans="1:12">
      <c r="A15" s="35">
        <v>13</v>
      </c>
      <c r="B15" s="36" t="s">
        <v>35</v>
      </c>
      <c r="C15" s="35" t="s">
        <v>36</v>
      </c>
      <c r="D15" s="35" t="s">
        <v>37</v>
      </c>
      <c r="E15" s="35" t="s">
        <v>10</v>
      </c>
      <c r="F15" s="36"/>
      <c r="G15" s="38"/>
      <c r="H15" s="38"/>
      <c r="I15" s="38"/>
      <c r="J15" s="38"/>
      <c r="K15" s="38"/>
      <c r="L15" s="38"/>
    </row>
    <row r="16" ht="45" customHeight="1" spans="1:6">
      <c r="A16" s="41" t="s">
        <v>38</v>
      </c>
      <c r="B16" s="41"/>
      <c r="C16" s="41" t="s">
        <v>39</v>
      </c>
      <c r="D16" s="41"/>
      <c r="E16" s="41"/>
      <c r="F16" s="41"/>
    </row>
    <row r="31" ht="43.5" customHeight="1"/>
  </sheetData>
  <mergeCells count="3">
    <mergeCell ref="A1:F1"/>
    <mergeCell ref="A16:B16"/>
    <mergeCell ref="C16:F16"/>
  </mergeCells>
  <pageMargins left="0.708333333333333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11" workbookViewId="0">
      <selection activeCell="I11" sqref="I11"/>
    </sheetView>
  </sheetViews>
  <sheetFormatPr defaultColWidth="9" defaultRowHeight="15.6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11" t="s">
        <v>40</v>
      </c>
      <c r="B1" s="11"/>
      <c r="C1" s="11"/>
      <c r="D1" s="11"/>
      <c r="E1" s="11"/>
      <c r="F1" s="11"/>
      <c r="G1" s="11"/>
      <c r="H1" s="11"/>
    </row>
    <row r="2" ht="24" customHeight="1" spans="1:8">
      <c r="A2" s="12" t="s">
        <v>41</v>
      </c>
      <c r="B2" s="12"/>
      <c r="C2" s="12"/>
      <c r="D2" s="12"/>
      <c r="E2" s="12"/>
      <c r="F2" s="12"/>
      <c r="G2" s="12"/>
      <c r="H2" s="12"/>
    </row>
    <row r="3" ht="23.25" customHeight="1" spans="1:8">
      <c r="A3" s="12" t="s">
        <v>42</v>
      </c>
      <c r="B3" s="12"/>
      <c r="C3" s="12"/>
      <c r="D3" s="12"/>
      <c r="E3" s="12"/>
      <c r="F3" s="12"/>
      <c r="G3" s="12"/>
      <c r="H3" s="12"/>
    </row>
    <row r="4" ht="25.5" customHeight="1" spans="1:8">
      <c r="A4" s="12" t="s">
        <v>43</v>
      </c>
      <c r="B4" s="12"/>
      <c r="C4" s="12"/>
      <c r="D4" s="12"/>
      <c r="E4" s="12"/>
      <c r="F4" s="12"/>
      <c r="G4" s="12"/>
      <c r="H4" s="12"/>
    </row>
    <row r="5" ht="30" customHeight="1" spans="1:8">
      <c r="A5" s="13" t="s">
        <v>44</v>
      </c>
      <c r="B5" s="13"/>
      <c r="C5" s="13"/>
      <c r="D5" s="13"/>
      <c r="E5" s="13"/>
      <c r="F5" s="13"/>
      <c r="G5" s="13"/>
      <c r="H5" s="13"/>
    </row>
    <row r="6" ht="20.25" customHeight="1" spans="1:8">
      <c r="A6" s="14" t="s">
        <v>1</v>
      </c>
      <c r="B6" s="15" t="s">
        <v>45</v>
      </c>
      <c r="C6" s="15"/>
      <c r="D6" s="15"/>
      <c r="E6" s="15" t="s">
        <v>46</v>
      </c>
      <c r="F6" s="15" t="s">
        <v>47</v>
      </c>
      <c r="G6" s="15" t="s">
        <v>48</v>
      </c>
      <c r="H6" s="15" t="s">
        <v>49</v>
      </c>
    </row>
    <row r="7" ht="20.25" customHeight="1" spans="1:8">
      <c r="A7" s="16" t="s">
        <v>50</v>
      </c>
      <c r="B7" s="17" t="s">
        <v>51</v>
      </c>
      <c r="C7" s="17"/>
      <c r="D7" s="17"/>
      <c r="E7" s="18">
        <f>E8+E9+E10+E11</f>
        <v>0</v>
      </c>
      <c r="F7" s="18">
        <v>0</v>
      </c>
      <c r="G7" s="18">
        <f>G8+G9+G10+G11</f>
        <v>0</v>
      </c>
      <c r="H7" s="19">
        <f>H8+H10+H11+H12</f>
        <v>13270</v>
      </c>
    </row>
    <row r="8" ht="20.25" customHeight="1" spans="1:8">
      <c r="A8" s="20">
        <v>1.1</v>
      </c>
      <c r="B8" s="18" t="s">
        <v>52</v>
      </c>
      <c r="C8" s="18"/>
      <c r="D8" s="18"/>
      <c r="E8" s="18">
        <v>0</v>
      </c>
      <c r="F8" s="18">
        <v>0</v>
      </c>
      <c r="G8" s="18">
        <v>0</v>
      </c>
      <c r="H8" s="19">
        <v>14150</v>
      </c>
    </row>
    <row r="9" ht="20.25" customHeight="1" spans="1:8">
      <c r="A9" s="20">
        <v>1.2</v>
      </c>
      <c r="B9" s="18" t="s">
        <v>53</v>
      </c>
      <c r="C9" s="18"/>
      <c r="D9" s="18"/>
      <c r="E9" s="18">
        <v>0</v>
      </c>
      <c r="F9" s="18">
        <v>0</v>
      </c>
      <c r="G9" s="18">
        <v>0</v>
      </c>
      <c r="H9" s="18"/>
    </row>
    <row r="10" ht="20.25" customHeight="1" spans="1:8">
      <c r="A10" s="20">
        <v>1.3</v>
      </c>
      <c r="B10" s="18" t="s">
        <v>54</v>
      </c>
      <c r="C10" s="18"/>
      <c r="D10" s="18"/>
      <c r="E10" s="18">
        <v>0</v>
      </c>
      <c r="F10" s="18">
        <v>0</v>
      </c>
      <c r="G10" s="18">
        <v>0</v>
      </c>
      <c r="H10" s="18"/>
    </row>
    <row r="11" ht="20.25" customHeight="1" spans="1:8">
      <c r="A11" s="20">
        <v>1.4</v>
      </c>
      <c r="B11" s="18" t="s">
        <v>55</v>
      </c>
      <c r="C11" s="18"/>
      <c r="D11" s="18"/>
      <c r="E11" s="18">
        <v>0</v>
      </c>
      <c r="F11" s="18">
        <v>0</v>
      </c>
      <c r="G11" s="18">
        <v>0</v>
      </c>
      <c r="H11" s="21">
        <v>-871.7</v>
      </c>
    </row>
    <row r="12" ht="20.25" customHeight="1" spans="1:8">
      <c r="A12" s="20">
        <v>1.5</v>
      </c>
      <c r="B12" s="18" t="s">
        <v>56</v>
      </c>
      <c r="C12" s="18"/>
      <c r="D12" s="18"/>
      <c r="E12" s="22"/>
      <c r="F12" s="22"/>
      <c r="G12" s="18"/>
      <c r="H12" s="19">
        <v>-8.3</v>
      </c>
    </row>
    <row r="13" ht="20.25" customHeight="1" spans="1:8">
      <c r="A13" s="16" t="s">
        <v>57</v>
      </c>
      <c r="B13" s="17" t="s">
        <v>58</v>
      </c>
      <c r="C13" s="17"/>
      <c r="D13" s="17"/>
      <c r="E13" s="18">
        <v>0</v>
      </c>
      <c r="F13" s="18"/>
      <c r="G13" s="18">
        <v>0</v>
      </c>
      <c r="H13" s="18">
        <v>0</v>
      </c>
    </row>
    <row r="14" ht="20.25" customHeight="1" spans="1:8">
      <c r="A14" s="20">
        <v>2.1</v>
      </c>
      <c r="B14" s="18" t="s">
        <v>59</v>
      </c>
      <c r="C14" s="18"/>
      <c r="D14" s="18"/>
      <c r="E14" s="18">
        <v>0</v>
      </c>
      <c r="F14" s="18"/>
      <c r="G14" s="18">
        <v>0</v>
      </c>
      <c r="H14" s="18">
        <v>0</v>
      </c>
    </row>
    <row r="15" ht="20.25" customHeight="1" spans="1:8">
      <c r="A15" s="20">
        <v>2.2</v>
      </c>
      <c r="B15" s="18" t="s">
        <v>59</v>
      </c>
      <c r="C15" s="18"/>
      <c r="D15" s="18"/>
      <c r="E15" s="18">
        <v>0</v>
      </c>
      <c r="F15" s="18"/>
      <c r="G15" s="18">
        <v>0</v>
      </c>
      <c r="H15" s="18">
        <v>0</v>
      </c>
    </row>
    <row r="16" ht="20.25" customHeight="1" spans="1:8">
      <c r="A16" s="16" t="s">
        <v>60</v>
      </c>
      <c r="B16" s="17" t="s">
        <v>61</v>
      </c>
      <c r="C16" s="17"/>
      <c r="D16" s="18" t="s">
        <v>62</v>
      </c>
      <c r="E16" s="23">
        <f>H7</f>
        <v>13270</v>
      </c>
      <c r="F16" s="23"/>
      <c r="G16" s="23"/>
      <c r="H16" s="23"/>
    </row>
    <row r="17" ht="20.25" customHeight="1" spans="1:8">
      <c r="A17" s="16"/>
      <c r="B17" s="17"/>
      <c r="C17" s="17"/>
      <c r="D17" s="18" t="s">
        <v>63</v>
      </c>
      <c r="E17" s="24">
        <f>E16</f>
        <v>13270</v>
      </c>
      <c r="F17" s="24"/>
      <c r="G17" s="24"/>
      <c r="H17" s="24"/>
    </row>
    <row r="18" ht="20.25" customHeight="1" spans="1:8">
      <c r="A18" s="16" t="s">
        <v>64</v>
      </c>
      <c r="B18" s="17" t="s">
        <v>65</v>
      </c>
      <c r="C18" s="17"/>
      <c r="D18" s="17"/>
      <c r="E18" s="18">
        <v>0</v>
      </c>
      <c r="F18" s="18"/>
      <c r="G18" s="18"/>
      <c r="H18" s="18"/>
    </row>
    <row r="19" ht="20.25" customHeight="1" spans="1:8">
      <c r="A19" s="20">
        <v>4.1</v>
      </c>
      <c r="B19" s="18" t="s">
        <v>66</v>
      </c>
      <c r="C19" s="18"/>
      <c r="D19" s="18"/>
      <c r="E19" s="18">
        <v>0</v>
      </c>
      <c r="F19" s="18"/>
      <c r="G19" s="18"/>
      <c r="H19" s="18"/>
    </row>
    <row r="20" ht="20.25" customHeight="1" spans="1:8">
      <c r="A20" s="20">
        <v>4.2</v>
      </c>
      <c r="B20" s="18" t="s">
        <v>67</v>
      </c>
      <c r="C20" s="18"/>
      <c r="D20" s="18"/>
      <c r="E20" s="18">
        <v>0</v>
      </c>
      <c r="F20" s="18"/>
      <c r="G20" s="18"/>
      <c r="H20" s="18"/>
    </row>
    <row r="21" ht="20.25" customHeight="1" spans="1:8">
      <c r="A21" s="16" t="s">
        <v>68</v>
      </c>
      <c r="B21" s="17" t="s">
        <v>69</v>
      </c>
      <c r="C21" s="17"/>
      <c r="D21" s="17"/>
      <c r="E21" s="18">
        <v>0</v>
      </c>
      <c r="F21" s="18"/>
      <c r="G21" s="18"/>
      <c r="H21" s="18"/>
    </row>
    <row r="22" ht="20.25" customHeight="1" spans="1:8">
      <c r="A22" s="20">
        <v>5.1</v>
      </c>
      <c r="B22" s="18" t="s">
        <v>70</v>
      </c>
      <c r="C22" s="18"/>
      <c r="D22" s="18"/>
      <c r="E22" s="18" t="s">
        <v>71</v>
      </c>
      <c r="F22" s="18"/>
      <c r="G22" s="18"/>
      <c r="H22" s="18"/>
    </row>
    <row r="23" ht="20.25" customHeight="1" spans="1:8">
      <c r="A23" s="20">
        <v>5.2</v>
      </c>
      <c r="B23" s="18" t="s">
        <v>72</v>
      </c>
      <c r="C23" s="18"/>
      <c r="D23" s="18"/>
      <c r="E23" s="18" t="s">
        <v>71</v>
      </c>
      <c r="F23" s="18"/>
      <c r="G23" s="18"/>
      <c r="H23" s="18"/>
    </row>
    <row r="24" ht="20.25" customHeight="1" spans="1:8">
      <c r="A24" s="16" t="s">
        <v>73</v>
      </c>
      <c r="B24" s="17" t="s">
        <v>74</v>
      </c>
      <c r="C24" s="18" t="s">
        <v>62</v>
      </c>
      <c r="D24" s="18"/>
      <c r="E24" s="23">
        <f>E16</f>
        <v>13270</v>
      </c>
      <c r="F24" s="18"/>
      <c r="G24" s="18"/>
      <c r="H24" s="18"/>
    </row>
    <row r="25" ht="20.25" customHeight="1" spans="1:8">
      <c r="A25" s="16"/>
      <c r="B25" s="17"/>
      <c r="C25" s="18" t="s">
        <v>63</v>
      </c>
      <c r="D25" s="18"/>
      <c r="E25" s="24">
        <f>E17</f>
        <v>13270</v>
      </c>
      <c r="F25" s="24"/>
      <c r="G25" s="24"/>
      <c r="H25" s="24"/>
    </row>
    <row r="26" ht="20.25" customHeight="1" spans="1:8">
      <c r="A26" s="16" t="s">
        <v>75</v>
      </c>
      <c r="B26" s="17" t="s">
        <v>76</v>
      </c>
      <c r="C26" s="18" t="s">
        <v>62</v>
      </c>
      <c r="D26" s="18"/>
      <c r="E26" s="23">
        <f>E24</f>
        <v>13270</v>
      </c>
      <c r="F26" s="18"/>
      <c r="G26" s="18"/>
      <c r="H26" s="18"/>
    </row>
    <row r="27" ht="20.25" customHeight="1" spans="1:8">
      <c r="A27" s="16"/>
      <c r="B27" s="17"/>
      <c r="C27" s="18" t="s">
        <v>63</v>
      </c>
      <c r="D27" s="18"/>
      <c r="E27" s="24">
        <f>E17</f>
        <v>13270</v>
      </c>
      <c r="F27" s="24"/>
      <c r="G27" s="24"/>
      <c r="H27" s="24"/>
    </row>
    <row r="28" spans="1:8">
      <c r="A28" s="25"/>
      <c r="B28" s="25"/>
      <c r="C28" s="25"/>
      <c r="D28" s="25"/>
      <c r="E28" s="25"/>
      <c r="F28" s="25"/>
      <c r="G28" s="25"/>
      <c r="H28" s="25"/>
    </row>
    <row r="29" spans="1:8">
      <c r="A29" s="26" t="s">
        <v>77</v>
      </c>
      <c r="B29" s="26"/>
      <c r="C29" s="26"/>
      <c r="D29" s="26"/>
      <c r="E29" s="26"/>
      <c r="F29" s="26"/>
      <c r="G29" s="26"/>
      <c r="H29" s="26"/>
    </row>
    <row r="30" spans="1:1">
      <c r="A30" s="27"/>
    </row>
    <row r="31" spans="1:1">
      <c r="A31" s="27"/>
    </row>
    <row r="32" spans="1:8">
      <c r="A32" s="26" t="s">
        <v>78</v>
      </c>
      <c r="B32" s="26"/>
      <c r="C32" s="26"/>
      <c r="D32" s="26"/>
      <c r="E32" s="26"/>
      <c r="F32" s="26"/>
      <c r="G32" s="26"/>
      <c r="H32" s="26"/>
    </row>
    <row r="33" spans="1:1">
      <c r="A33" s="27"/>
    </row>
    <row r="34" ht="27" customHeight="1" spans="1:8">
      <c r="A34" s="28"/>
      <c r="B34" s="28"/>
      <c r="C34" s="28"/>
      <c r="D34" s="28"/>
      <c r="E34" s="28"/>
      <c r="F34" s="28"/>
      <c r="G34" s="28"/>
      <c r="H34" s="28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  <ignoredErrors>
    <ignoredError sqref="H7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topLeftCell="A2" workbookViewId="0">
      <selection activeCell="G6" sqref="G6"/>
    </sheetView>
  </sheetViews>
  <sheetFormatPr defaultColWidth="9" defaultRowHeight="15.6" outlineLevelCol="6"/>
  <cols>
    <col min="1" max="1" width="7" style="1" customWidth="1"/>
    <col min="2" max="2" width="10.4" style="2" customWidth="1"/>
    <col min="3" max="3" width="15.9" style="1" customWidth="1"/>
    <col min="4" max="4" width="6.6" style="1" customWidth="1"/>
    <col min="5" max="5" width="8.8" style="1" customWidth="1"/>
    <col min="6" max="6" width="10.3" style="1" customWidth="1"/>
    <col min="7" max="7" width="24.2" style="2" customWidth="1"/>
    <col min="8" max="8" width="12.625" style="1"/>
    <col min="9" max="9" width="9.375" style="1"/>
    <col min="10" max="16384" width="9" style="1"/>
  </cols>
  <sheetData>
    <row r="1" ht="67" customHeight="1" spans="1:7">
      <c r="A1" s="3" t="s">
        <v>79</v>
      </c>
      <c r="B1" s="3"/>
      <c r="C1" s="3"/>
      <c r="D1" s="3"/>
      <c r="E1" s="3"/>
      <c r="F1" s="3"/>
      <c r="G1" s="3"/>
    </row>
    <row r="2" ht="46" customHeight="1" spans="1:7">
      <c r="A2" s="4" t="s">
        <v>1</v>
      </c>
      <c r="B2" s="4" t="s">
        <v>80</v>
      </c>
      <c r="C2" s="4" t="s">
        <v>81</v>
      </c>
      <c r="D2" s="4" t="s">
        <v>82</v>
      </c>
      <c r="E2" s="4" t="s">
        <v>83</v>
      </c>
      <c r="F2" s="4" t="s">
        <v>84</v>
      </c>
      <c r="G2" s="5" t="s">
        <v>6</v>
      </c>
    </row>
    <row r="3" ht="37" customHeight="1" spans="1:7">
      <c r="A3" s="6" t="s">
        <v>50</v>
      </c>
      <c r="B3" s="6" t="s">
        <v>85</v>
      </c>
      <c r="C3" s="6" t="s">
        <v>86</v>
      </c>
      <c r="D3" s="6">
        <v>1</v>
      </c>
      <c r="E3" s="6"/>
      <c r="F3" s="6">
        <v>14150</v>
      </c>
      <c r="G3" s="7"/>
    </row>
    <row r="4" ht="37" customHeight="1" spans="1:7">
      <c r="A4" s="4" t="s">
        <v>57</v>
      </c>
      <c r="B4" s="4" t="s">
        <v>87</v>
      </c>
      <c r="C4" s="4"/>
      <c r="D4" s="4"/>
      <c r="E4" s="4"/>
      <c r="F4" s="6">
        <f>F5+F6</f>
        <v>-871.7</v>
      </c>
      <c r="G4" s="7"/>
    </row>
    <row r="5" ht="115" customHeight="1" spans="1:7">
      <c r="A5" s="6">
        <v>1</v>
      </c>
      <c r="B5" s="7" t="s">
        <v>88</v>
      </c>
      <c r="C5" s="6" t="s">
        <v>89</v>
      </c>
      <c r="D5" s="6">
        <v>1</v>
      </c>
      <c r="E5" s="6">
        <v>166.7</v>
      </c>
      <c r="F5" s="6">
        <f>-(D5*E5)</f>
        <v>-166.7</v>
      </c>
      <c r="G5" s="7" t="s">
        <v>90</v>
      </c>
    </row>
    <row r="6" ht="145" customHeight="1" spans="1:7">
      <c r="A6" s="6">
        <v>2</v>
      </c>
      <c r="B6" s="7" t="s">
        <v>91</v>
      </c>
      <c r="C6" s="6" t="s">
        <v>92</v>
      </c>
      <c r="D6" s="6">
        <v>1.5</v>
      </c>
      <c r="E6" s="6">
        <v>470</v>
      </c>
      <c r="F6" s="6">
        <f>-(D6*E6)</f>
        <v>-705</v>
      </c>
      <c r="G6" s="7" t="s">
        <v>93</v>
      </c>
    </row>
    <row r="7" ht="27" customHeight="1" spans="1:7">
      <c r="A7" s="6" t="s">
        <v>60</v>
      </c>
      <c r="B7" s="7" t="s">
        <v>94</v>
      </c>
      <c r="C7" s="6"/>
      <c r="D7" s="6"/>
      <c r="E7" s="6"/>
      <c r="F7" s="6">
        <f>F3+F4</f>
        <v>13278.3</v>
      </c>
      <c r="G7" s="5"/>
    </row>
    <row r="8" ht="26" customHeight="1" spans="1:7">
      <c r="A8" s="8" t="s">
        <v>64</v>
      </c>
      <c r="B8" s="8" t="s">
        <v>95</v>
      </c>
      <c r="C8" s="9"/>
      <c r="D8" s="9"/>
      <c r="E8" s="9"/>
      <c r="F8" s="10">
        <v>13270</v>
      </c>
      <c r="G8" s="5" t="s">
        <v>56</v>
      </c>
    </row>
    <row r="9" spans="1:6">
      <c r="A9" s="2"/>
      <c r="F9" s="2"/>
    </row>
    <row r="10" spans="2:5">
      <c r="B10" s="2" t="s">
        <v>96</v>
      </c>
      <c r="E10" s="1" t="s">
        <v>97</v>
      </c>
    </row>
    <row r="13" spans="2:5">
      <c r="B13" s="2" t="s">
        <v>98</v>
      </c>
      <c r="E13" s="1" t="s">
        <v>98</v>
      </c>
    </row>
  </sheetData>
  <mergeCells count="1">
    <mergeCell ref="A1:G1"/>
  </mergeCells>
  <pageMargins left="0.357638888888889" right="0.357638888888889" top="0.60625" bottom="0.409027777777778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[  。ì _ í  。]</cp:lastModifiedBy>
  <dcterms:created xsi:type="dcterms:W3CDTF">2013-11-22T07:50:00Z</dcterms:created>
  <cp:lastPrinted>2019-10-18T09:13:00Z</cp:lastPrinted>
  <dcterms:modified xsi:type="dcterms:W3CDTF">2024-01-04T01:25:47Z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7F2532F9B17B4F7BA262151165F82D28_13</vt:lpwstr>
  </property>
</Properties>
</file>