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4次）" sheetId="8" r:id="rId1"/>
  </sheets>
  <definedNames>
    <definedName name="_xlnm.Print_Area" localSheetId="0">'进度款费用计算明细表（第4次）'!$A$1:$O$18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<sst xmlns="http://schemas.openxmlformats.org/spreadsheetml/2006/main" count="50" uniqueCount="49">
  <si>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栾川山水文苑项目s7地块工程进度款费用计算明细表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</si>
  <si>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</si>
  <si>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</si>
  <si>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</si>
  <si>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</si>
  <si>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</si>
  <si>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</si>
  <si>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</si>
  <si>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</si>
  <si>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</si>
  <si>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</si>
  <si>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</si>
  <si>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</si>
  <si>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</si>
  <si>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</si>
  <si>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</si>
  <si>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</si>
  <si>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</si>
  <si>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</si>
  <si>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</si>
  <si>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</si>
  <si>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</si>
  <si>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</si>
  <si>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</si>
  <si>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</si>
  <si>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</si>
  <si>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</si>
  <si>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</si>
  <si>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</si>
  <si>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</si>
  <si>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</si>
  <si>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28#楼</t>
  </si>
  <si>
    <t>中浩德山水文苑28楼9层主体土建</t>
  </si>
  <si>
    <t>中浩德山水文苑28楼9层主体安装</t>
  </si>
  <si>
    <t>地下车库1-A轴至30#-1轴交1-8轴之间车库（1817.45）</t>
  </si>
  <si>
    <t>s7地块地库7-14轴及A-HK轴地下车库地下地库封顶土建</t>
  </si>
  <si>
    <t>s7地块地库7-14轴及A-HK轴地下车库地下地库封顶套管</t>
  </si>
  <si>
    <t>s7地块地库7-14轴及A-HK轴地下车库地下地库封顶消防套管</t>
  </si>
  <si>
    <t>s7地块地库7-14轴及A-HK轴地下车库地下地库封顶给水套管</t>
  </si>
  <si>
    <t>s7地块地库7-14轴及A-HK轴地下车库地下地库封顶顶电气预埋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</si>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</sst>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name val="微软雅黑"/>
      <charset val="134"/>
    </font>
    <font>
      <sz val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10" fontId="8" fillId="6" borderId="1" xfId="3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4" fillId="0" borderId="0" xfId="3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6" fontId="14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3.5"/>
  <cols>
    <col min="1" max="1" width="3.875" style="2" customWidth="1"/>
    <col min="2" max="2" width="30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57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8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9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9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50" t="s">
        <v>24</v>
      </c>
      <c r="J4" s="14" t="s">
        <v>25</v>
      </c>
      <c r="K4" s="51" t="s">
        <v>26</v>
      </c>
      <c r="L4" s="52" t="s">
        <v>27</v>
      </c>
      <c r="M4" s="14" t="s">
        <v>28</v>
      </c>
      <c r="N4" s="14" t="s">
        <v>29</v>
      </c>
      <c r="O4" s="53" t="s">
        <v>30</v>
      </c>
    </row>
    <row r="5" ht="28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54"/>
      <c r="J5" s="18"/>
      <c r="K5" s="55"/>
      <c r="L5" s="56"/>
      <c r="M5" s="18"/>
      <c r="N5" s="18"/>
      <c r="O5" s="57"/>
      <c r="Q5" s="75"/>
    </row>
    <row r="6" ht="31" customHeight="1" spans="1:17">
      <c r="A6" s="19"/>
      <c r="B6" s="20" t="s">
        <v>32</v>
      </c>
      <c r="C6" s="21"/>
      <c r="D6" s="21"/>
      <c r="E6" s="22"/>
      <c r="F6" s="23"/>
      <c r="G6" s="24"/>
      <c r="H6" s="24">
        <v>1375099.66</v>
      </c>
      <c r="I6" s="58">
        <v>0.8</v>
      </c>
      <c r="J6" s="59">
        <f>I6*H6</f>
        <v>1100079.728</v>
      </c>
      <c r="K6" s="60"/>
      <c r="L6" s="61"/>
      <c r="M6" s="62"/>
      <c r="N6" s="24"/>
      <c r="O6" s="41"/>
      <c r="Q6" s="75"/>
    </row>
    <row r="7" ht="31" customHeight="1" spans="1:17">
      <c r="A7" s="19"/>
      <c r="B7" s="20" t="s">
        <v>33</v>
      </c>
      <c r="C7" s="21"/>
      <c r="D7" s="21"/>
      <c r="E7" s="22"/>
      <c r="F7" s="23"/>
      <c r="G7" s="24"/>
      <c r="H7" s="24">
        <v>81771.33</v>
      </c>
      <c r="I7" s="58">
        <v>0.8</v>
      </c>
      <c r="J7" s="59">
        <f>H7*I7</f>
        <v>65417.064</v>
      </c>
      <c r="K7" s="60"/>
      <c r="L7" s="61"/>
      <c r="M7" s="62"/>
      <c r="N7" s="24"/>
      <c r="O7" s="41"/>
      <c r="Q7" s="75"/>
    </row>
    <row r="8" customFormat="1" ht="31" customHeight="1" spans="1:17">
      <c r="A8" s="19">
        <v>2</v>
      </c>
      <c r="B8" s="20" t="s">
        <v>34</v>
      </c>
      <c r="C8" s="21"/>
      <c r="D8" s="21"/>
      <c r="E8" s="22"/>
      <c r="F8" s="23"/>
      <c r="G8" s="24"/>
      <c r="H8" s="24"/>
      <c r="I8" s="58"/>
      <c r="J8" s="59"/>
      <c r="K8" s="60"/>
      <c r="L8" s="61"/>
      <c r="M8" s="62"/>
      <c r="N8" s="24"/>
      <c r="O8" s="41"/>
      <c r="Q8" s="75"/>
    </row>
    <row r="9" customFormat="1" ht="31" customHeight="1" spans="1:17">
      <c r="A9" s="25">
        <v>2.1</v>
      </c>
      <c r="B9" s="26" t="s">
        <v>35</v>
      </c>
      <c r="C9" s="27"/>
      <c r="D9" s="28"/>
      <c r="E9" s="29">
        <v>1750.96902530426</v>
      </c>
      <c r="F9" s="30"/>
      <c r="G9" s="31"/>
      <c r="H9" s="30">
        <v>1817.45</v>
      </c>
      <c r="I9" s="63">
        <v>0.8</v>
      </c>
      <c r="J9" s="31">
        <v>2419881.21622709</v>
      </c>
      <c r="K9" s="60"/>
      <c r="L9" s="61"/>
      <c r="M9" s="62"/>
      <c r="N9" s="24"/>
      <c r="O9" s="41"/>
      <c r="Q9" s="75"/>
    </row>
    <row r="10" customFormat="1" ht="31" customHeight="1" spans="1:17">
      <c r="A10" s="25">
        <v>2.2</v>
      </c>
      <c r="B10" s="32" t="s">
        <v>36</v>
      </c>
      <c r="C10" s="27"/>
      <c r="D10" s="28"/>
      <c r="E10" s="33">
        <v>0.247140659144399</v>
      </c>
      <c r="F10" s="30"/>
      <c r="G10" s="31"/>
      <c r="H10" s="30">
        <v>1817.45</v>
      </c>
      <c r="I10" s="63">
        <v>0.8</v>
      </c>
      <c r="J10" s="31">
        <v>341.55432231338</v>
      </c>
      <c r="K10" s="60"/>
      <c r="L10" s="61"/>
      <c r="M10" s="62"/>
      <c r="N10" s="24"/>
      <c r="O10" s="41"/>
      <c r="Q10" s="75"/>
    </row>
    <row r="11" customFormat="1" ht="31" customHeight="1" spans="1:17">
      <c r="A11" s="25">
        <v>2.3</v>
      </c>
      <c r="B11" s="32" t="s">
        <v>37</v>
      </c>
      <c r="C11" s="27"/>
      <c r="D11" s="28"/>
      <c r="E11" s="33">
        <v>3.31309718217771</v>
      </c>
      <c r="F11" s="30"/>
      <c r="G11" s="31"/>
      <c r="H11" s="30">
        <v>1817.45</v>
      </c>
      <c r="I11" s="63">
        <v>0.8</v>
      </c>
      <c r="J11" s="31">
        <v>4578.77982010197</v>
      </c>
      <c r="K11" s="60"/>
      <c r="L11" s="61"/>
      <c r="M11" s="62"/>
      <c r="N11" s="24"/>
      <c r="O11" s="41"/>
      <c r="Q11" s="75"/>
    </row>
    <row r="12" customFormat="1" ht="31" customHeight="1" spans="1:17">
      <c r="A12" s="25">
        <v>2.4</v>
      </c>
      <c r="B12" s="32" t="s">
        <v>38</v>
      </c>
      <c r="C12" s="27"/>
      <c r="D12" s="28"/>
      <c r="E12" s="33">
        <v>0.0832927043313766</v>
      </c>
      <c r="F12" s="30"/>
      <c r="G12" s="31"/>
      <c r="H12" s="30">
        <v>1817.45</v>
      </c>
      <c r="I12" s="63">
        <v>0.8</v>
      </c>
      <c r="J12" s="31">
        <v>115.112516410866</v>
      </c>
      <c r="K12" s="60"/>
      <c r="L12" s="61"/>
      <c r="M12" s="62"/>
      <c r="N12" s="24"/>
      <c r="O12" s="41"/>
      <c r="Q12" s="75"/>
    </row>
    <row r="13" customFormat="1" ht="31" customHeight="1" spans="1:17">
      <c r="A13" s="25">
        <v>2.5</v>
      </c>
      <c r="B13" s="32" t="s">
        <v>39</v>
      </c>
      <c r="C13" s="27"/>
      <c r="D13" s="34"/>
      <c r="E13" s="33">
        <v>21.8624709139113</v>
      </c>
      <c r="F13" s="35"/>
      <c r="G13" s="36"/>
      <c r="H13" s="30">
        <v>1817.45</v>
      </c>
      <c r="I13" s="63">
        <v>0.8</v>
      </c>
      <c r="J13" s="31">
        <v>30214.4595023274</v>
      </c>
      <c r="K13" s="60"/>
      <c r="L13" s="61"/>
      <c r="M13" s="62"/>
      <c r="N13" s="24"/>
      <c r="O13" s="41"/>
      <c r="Q13" s="75"/>
    </row>
    <row r="14" s="1" customFormat="1" ht="18.95" customHeight="1" spans="1:15">
      <c r="A14" s="37">
        <v>3</v>
      </c>
      <c r="B14" s="38" t="s">
        <v>40</v>
      </c>
      <c r="C14" s="38"/>
      <c r="D14" s="38"/>
      <c r="E14" s="37"/>
      <c r="F14" s="39"/>
      <c r="G14" s="40"/>
      <c r="H14" s="40"/>
      <c r="I14" s="64"/>
      <c r="J14" s="65">
        <f>J6+J7+J9+J10+J11+J12+J13</f>
        <v>3620627.91438824</v>
      </c>
      <c r="K14" s="40"/>
      <c r="L14" s="66"/>
      <c r="M14" s="40" t="s">
        <v>41</v>
      </c>
      <c r="N14" s="40" t="s">
        <v>42</v>
      </c>
      <c r="O14" s="67"/>
    </row>
    <row r="15" ht="18.95" customHeight="1" spans="1:15">
      <c r="A15" s="22"/>
      <c r="B15" s="22" t="s">
        <v>43</v>
      </c>
      <c r="C15" s="22"/>
      <c r="D15" s="22"/>
      <c r="E15" s="22"/>
      <c r="F15" s="23"/>
      <c r="G15" s="41"/>
      <c r="H15" s="41"/>
      <c r="I15" s="41"/>
      <c r="J15" s="41">
        <v>3620000</v>
      </c>
      <c r="K15" s="60"/>
      <c r="L15" s="61"/>
      <c r="M15" s="41"/>
      <c r="N15" s="41"/>
      <c r="O15" s="68" t="s">
        <v>44</v>
      </c>
    </row>
    <row r="16" ht="24.95" customHeight="1" spans="1:15">
      <c r="A16" s="42" t="s">
        <v>45</v>
      </c>
      <c r="B16" s="42"/>
      <c r="C16" s="42"/>
      <c r="D16" s="42"/>
      <c r="E16" s="42"/>
      <c r="F16" s="43"/>
      <c r="G16" s="42"/>
      <c r="H16" s="42"/>
      <c r="I16" s="42"/>
      <c r="J16" s="42"/>
      <c r="K16" s="69"/>
      <c r="L16" s="43"/>
      <c r="M16" s="42"/>
      <c r="N16" s="42"/>
      <c r="O16" s="42"/>
    </row>
    <row r="17" ht="24.95" customHeight="1" spans="1:15">
      <c r="A17" s="42" t="s">
        <v>46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ht="26.25" customHeight="1" spans="1:15">
      <c r="A18" s="44"/>
      <c r="B18" s="45"/>
      <c r="C18" s="45"/>
      <c r="D18" s="45"/>
      <c r="E18" s="45"/>
      <c r="F18" s="46"/>
      <c r="G18" s="47" t="s">
        <v>47</v>
      </c>
      <c r="H18" s="47"/>
      <c r="I18" s="47"/>
      <c r="J18" s="70"/>
      <c r="K18" s="71"/>
      <c r="L18" s="72" t="s">
        <v>48</v>
      </c>
      <c r="M18" s="73"/>
      <c r="N18" s="45"/>
      <c r="O18" s="45"/>
    </row>
    <row r="19" ht="28.5" customHeight="1" spans="1:15">
      <c r="A19" s="44"/>
      <c r="B19" s="45"/>
      <c r="C19" s="45"/>
      <c r="D19" s="45"/>
      <c r="E19" s="45"/>
      <c r="F19" s="46"/>
      <c r="J19" s="45"/>
      <c r="K19" s="74"/>
      <c r="L19" s="46"/>
      <c r="M19" s="45"/>
      <c r="N19" s="45"/>
      <c r="O19" s="45"/>
    </row>
  </sheetData>
  <sheetProtection formatCells="0" insertHyperlinks="0" autoFilter="0"/>
  <mergeCells count="18">
    <mergeCell ref="A1:O1"/>
    <mergeCell ref="F2:G2"/>
    <mergeCell ref="H2:J2"/>
    <mergeCell ref="K2:L2"/>
    <mergeCell ref="B15:E15"/>
    <mergeCell ref="A16:O16"/>
    <mergeCell ref="A17:O17"/>
    <mergeCell ref="G18:I18"/>
    <mergeCell ref="J18:K18"/>
    <mergeCell ref="L18:M18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进度款费用计算明细表（第4次）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2024-01-11T00:33:36Z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