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17"/>
  </bookViews>
  <sheets>
    <sheet name="进度款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<sst xmlns="http://schemas.openxmlformats.org/spreadsheetml/2006/main" count="50" uniqueCount="47">
  <si>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</si>
  <si>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</si>
  <si>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</si>
  <si>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</si>
  <si>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</si>
  <si>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</si>
  <si>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</si>
  <si>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</si>
  <si>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</si>
  <si>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</si>
  <si>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</si>
  <si>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</si>
  <si>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</si>
  <si>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</si>
  <si>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</si>
  <si>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</si>
  <si>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</si>
  <si>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</si>
  <si>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</si>
  <si>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</si>
  <si>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</si>
  <si>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</si>
  <si>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</si>
  <si>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</si>
  <si>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</si>
  <si>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</si>
  <si>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</si>
  <si>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</si>
  <si>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</si>
  <si>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</si>
  <si>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</si>
  <si>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一</t>
  </si>
  <si>
    <t>22#楼5-8层主体封顶土建</t>
  </si>
  <si>
    <t>22#楼5-8层主体封顶暖通</t>
  </si>
  <si>
    <t>22#楼5-8层主体封顶给水</t>
  </si>
  <si>
    <t>22#楼5-8层主体封顶电气</t>
  </si>
  <si>
    <t>二</t>
  </si>
  <si>
    <t>30#楼17层及以上封顶土建</t>
  </si>
  <si>
    <t>30#楼17层及以上主体封顶土建</t>
  </si>
  <si>
    <t>30#楼17层及以上主体封顶暖通</t>
  </si>
  <si>
    <t>30#楼17层及以上主体封顶给水</t>
  </si>
  <si>
    <t>30#楼17层及以上主体封顶电气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</si>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</sst>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0"/>
      <name val="Arial"/>
      <charset val="1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b/>
      <sz val="8"/>
      <name val="微软雅黑"/>
      <charset val="134"/>
    </font>
    <font>
      <sz val="8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7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4" fillId="9" borderId="6" applyNumberFormat="0" applyAlignment="0" applyProtection="0">
      <alignment vertical="center"/>
    </xf>
    <xf numFmtId="0" fontId="25" fillId="10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10" fillId="0" borderId="0"/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7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  <xf numFmtId="176" fontId="1" fillId="0" borderId="0" xfId="3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0" fontId="3" fillId="0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4" borderId="2" xfId="5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76" fontId="9" fillId="4" borderId="1" xfId="0" applyNumberFormat="1" applyFont="1" applyFill="1" applyBorder="1" applyAlignment="1" applyProtection="1">
      <alignment horizontal="center" vertical="center" wrapText="1"/>
    </xf>
    <xf numFmtId="10" fontId="10" fillId="4" borderId="1" xfId="3" applyNumberFormat="1" applyFont="1" applyFill="1" applyBorder="1" applyAlignment="1">
      <alignment horizontal="center" vertical="center"/>
    </xf>
    <xf numFmtId="176" fontId="10" fillId="4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10" fontId="10" fillId="0" borderId="1" xfId="3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7" fillId="6" borderId="2" xfId="5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176" fontId="9" fillId="6" borderId="1" xfId="0" applyNumberFormat="1" applyFont="1" applyFill="1" applyBorder="1" applyAlignment="1" applyProtection="1">
      <alignment horizontal="center" vertical="center" wrapText="1"/>
    </xf>
    <xf numFmtId="10" fontId="10" fillId="6" borderId="1" xfId="3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0" fontId="7" fillId="4" borderId="1" xfId="5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0" fontId="10" fillId="0" borderId="1" xfId="3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  <xf numFmtId="10" fontId="12" fillId="0" borderId="0" xfId="0" applyNumberFormat="1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/>
    </xf>
    <xf numFmtId="10" fontId="13" fillId="0" borderId="0" xfId="0" applyNumberFormat="1" applyFont="1" applyFill="1" applyAlignment="1">
      <alignment vertical="center"/>
    </xf>
    <xf numFmtId="0" fontId="13" fillId="0" borderId="0" xfId="0" applyFont="1" applyFill="1" applyBorder="1" applyAlignment="1">
      <alignment horizontal="right" vertical="center" wrapText="1"/>
    </xf>
    <xf numFmtId="176" fontId="3" fillId="0" borderId="0" xfId="3" applyNumberFormat="1" applyFont="1" applyAlignment="1">
      <alignment horizontal="center" vertical="center"/>
    </xf>
    <xf numFmtId="176" fontId="4" fillId="2" borderId="1" xfId="3" applyNumberFormat="1" applyFont="1" applyFill="1" applyBorder="1" applyAlignment="1">
      <alignment horizontal="center" vertical="center" wrapText="1"/>
    </xf>
    <xf numFmtId="9" fontId="6" fillId="3" borderId="1" xfId="0" applyNumberFormat="1" applyFont="1" applyFill="1" applyBorder="1" applyAlignment="1">
      <alignment horizontal="center" vertical="center" wrapText="1"/>
    </xf>
    <xf numFmtId="176" fontId="6" fillId="3" borderId="1" xfId="3" applyNumberFormat="1" applyFont="1" applyFill="1" applyBorder="1" applyAlignment="1">
      <alignment horizontal="center" vertical="center" wrapText="1"/>
    </xf>
    <xf numFmtId="10" fontId="6" fillId="3" borderId="1" xfId="0" applyNumberFormat="1" applyFont="1" applyFill="1" applyBorder="1" applyAlignment="1">
      <alignment horizontal="center" vertical="center" wrapText="1"/>
    </xf>
    <xf numFmtId="9" fontId="12" fillId="4" borderId="1" xfId="0" applyNumberFormat="1" applyFont="1" applyFill="1" applyBorder="1" applyAlignment="1">
      <alignment horizontal="center" vertical="center" wrapText="1"/>
    </xf>
    <xf numFmtId="10" fontId="10" fillId="4" borderId="1" xfId="0" applyNumberFormat="1" applyFont="1" applyFill="1" applyBorder="1" applyAlignment="1">
      <alignment horizontal="center" vertical="center"/>
    </xf>
    <xf numFmtId="176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 wrapText="1"/>
    </xf>
    <xf numFmtId="10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9" fontId="6" fillId="6" borderId="1" xfId="0" applyNumberFormat="1" applyFont="1" applyFill="1" applyBorder="1" applyAlignment="1">
      <alignment horizontal="center" vertical="center" wrapText="1"/>
    </xf>
    <xf numFmtId="10" fontId="10" fillId="6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76" fontId="10" fillId="0" borderId="1" xfId="3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2" fillId="0" borderId="0" xfId="3" applyNumberFormat="1" applyFont="1" applyAlignment="1">
      <alignment horizontal="left" vertical="center" wrapText="1"/>
    </xf>
    <xf numFmtId="0" fontId="13" fillId="0" borderId="0" xfId="0" applyFont="1" applyFill="1" applyAlignment="1">
      <alignment horizontal="center" vertical="center"/>
    </xf>
    <xf numFmtId="176" fontId="13" fillId="0" borderId="0" xfId="3" applyNumberFormat="1" applyFont="1" applyFill="1" applyAlignment="1">
      <alignment horizontal="center" vertical="center"/>
    </xf>
    <xf numFmtId="10" fontId="13" fillId="0" borderId="0" xfId="0" applyNumberFormat="1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top" wrapText="1"/>
    </xf>
    <xf numFmtId="176" fontId="13" fillId="0" borderId="0" xfId="3" applyNumberFormat="1" applyFont="1" applyFill="1" applyAlignment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3232" xfId="49"/>
    <cellStyle name="Normal" xfId="50"/>
    <cellStyle name="常规 2" xfId="51"/>
    <cellStyle name="常规 3" xfId="52"/>
    <cellStyle name="常规 3 2" xfId="53"/>
    <cellStyle name="常规 5" xfId="54"/>
    <cellStyle name="常规 53" xfId="55"/>
    <cellStyle name="常规 7" xfId="56"/>
  </cellStyles>
  <tableStyles count="0" defaultTableStyle="Table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workbookViewId="0">
      <selection activeCell="J16" sqref="J16"/>
    </sheetView>
  </sheetViews>
  <sheetFormatPr defaultColWidth="10.2857142857143" defaultRowHeight="13.5"/>
  <cols>
    <col min="1" max="1" width="4.42857142857143" style="2" customWidth="1"/>
    <col min="2" max="2" width="24.8571428571429" style="2" customWidth="1"/>
    <col min="3" max="3" width="7.71428571428571" style="2" customWidth="1"/>
    <col min="4" max="5" width="8.71428571428571" style="2" customWidth="1"/>
    <col min="6" max="6" width="9" style="3" customWidth="1"/>
    <col min="7" max="7" width="8.71428571428571" style="2" customWidth="1"/>
    <col min="8" max="8" width="10.8571428571429" style="2" customWidth="1"/>
    <col min="9" max="9" width="7.14285714285714" style="2" customWidth="1"/>
    <col min="10" max="10" width="11.5714285714286" style="2" customWidth="1"/>
    <col min="11" max="11" width="9.28571428571429" style="4" customWidth="1"/>
    <col min="12" max="12" width="6.14285714285714" style="3" customWidth="1"/>
    <col min="13" max="13" width="7.14285714285714" style="2" customWidth="1"/>
    <col min="14" max="14" width="6.42857142857143" style="2" customWidth="1"/>
    <col min="15" max="15" width="9.71428571428571" style="2" customWidth="1"/>
    <col min="16" max="17" width="10.2857142857143" style="2"/>
    <col min="18" max="18" width="16.8571428571429" style="2" customWidth="1"/>
    <col min="19" max="16384" width="10.2857142857143" style="2"/>
  </cols>
  <sheetData>
    <row r="1" ht="22" customHeight="1" spans="1:15">
      <c r="A1" s="5" t="s">
        <v>0</v>
      </c>
      <c r="B1" s="6"/>
      <c r="C1" s="6"/>
      <c r="D1" s="6"/>
      <c r="E1" s="6"/>
      <c r="F1" s="7"/>
      <c r="G1" s="6"/>
      <c r="H1" s="6"/>
      <c r="I1" s="6"/>
      <c r="J1" s="6"/>
      <c r="K1" s="47"/>
      <c r="L1" s="7"/>
      <c r="M1" s="6"/>
      <c r="N1" s="6"/>
      <c r="O1" s="6"/>
    </row>
    <row r="2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/>
      <c r="H2" s="8" t="s">
        <v>7</v>
      </c>
      <c r="I2" s="8"/>
      <c r="J2" s="8"/>
      <c r="K2" s="48" t="s">
        <v>8</v>
      </c>
      <c r="L2" s="9"/>
      <c r="M2" s="8" t="s">
        <v>9</v>
      </c>
      <c r="N2" s="8" t="s">
        <v>10</v>
      </c>
      <c r="O2" s="8" t="s">
        <v>11</v>
      </c>
    </row>
    <row r="3" ht="27" spans="1:15">
      <c r="A3" s="8"/>
      <c r="B3" s="8"/>
      <c r="C3" s="8"/>
      <c r="D3" s="8"/>
      <c r="E3" s="8"/>
      <c r="F3" s="9" t="s">
        <v>12</v>
      </c>
      <c r="G3" s="8" t="s">
        <v>13</v>
      </c>
      <c r="H3" s="8" t="s">
        <v>14</v>
      </c>
      <c r="I3" s="8" t="s">
        <v>15</v>
      </c>
      <c r="J3" s="8" t="s">
        <v>16</v>
      </c>
      <c r="K3" s="48" t="s">
        <v>17</v>
      </c>
      <c r="L3" s="9" t="s">
        <v>18</v>
      </c>
      <c r="M3" s="8"/>
      <c r="N3" s="8"/>
      <c r="O3" s="8"/>
    </row>
    <row r="4" s="1" customFormat="1" ht="52.5" spans="1:15">
      <c r="A4" s="10"/>
      <c r="B4" s="10"/>
      <c r="C4" s="11" t="s">
        <v>19</v>
      </c>
      <c r="D4" s="12" t="s">
        <v>20</v>
      </c>
      <c r="E4" s="12" t="s">
        <v>20</v>
      </c>
      <c r="F4" s="11" t="s">
        <v>21</v>
      </c>
      <c r="G4" s="13" t="s">
        <v>22</v>
      </c>
      <c r="H4" s="11" t="s">
        <v>23</v>
      </c>
      <c r="I4" s="49" t="s">
        <v>24</v>
      </c>
      <c r="J4" s="13" t="s">
        <v>25</v>
      </c>
      <c r="K4" s="50" t="s">
        <v>26</v>
      </c>
      <c r="L4" s="51" t="s">
        <v>27</v>
      </c>
      <c r="M4" s="13" t="s">
        <v>28</v>
      </c>
      <c r="N4" s="13" t="s">
        <v>29</v>
      </c>
      <c r="O4" s="10" t="s">
        <v>30</v>
      </c>
    </row>
    <row r="5" ht="20" customHeight="1" spans="1:15">
      <c r="A5" s="14" t="s">
        <v>31</v>
      </c>
      <c r="B5" s="15" t="s">
        <v>32</v>
      </c>
      <c r="C5" s="16"/>
      <c r="D5" s="17"/>
      <c r="E5" s="18"/>
      <c r="F5" s="19"/>
      <c r="G5" s="20"/>
      <c r="H5" s="20"/>
      <c r="I5" s="52"/>
      <c r="J5" s="20"/>
      <c r="K5" s="20"/>
      <c r="L5" s="53"/>
      <c r="M5" s="54"/>
      <c r="N5" s="54"/>
      <c r="O5" s="55"/>
    </row>
    <row r="6" s="2" customFormat="1" ht="20" customHeight="1" spans="1:15">
      <c r="A6" s="21"/>
      <c r="B6" s="22" t="s">
        <v>32</v>
      </c>
      <c r="C6" s="23"/>
      <c r="D6" s="24"/>
      <c r="E6" s="25"/>
      <c r="F6" s="26"/>
      <c r="G6" s="27"/>
      <c r="H6" s="27">
        <f>1886190.27/5*3.5</f>
        <v>1320333.189</v>
      </c>
      <c r="I6" s="56">
        <v>0.8</v>
      </c>
      <c r="J6" s="27">
        <f t="shared" ref="J6:J11" si="0">H6*I6</f>
        <v>1056266.5512</v>
      </c>
      <c r="K6" s="27"/>
      <c r="L6" s="57"/>
      <c r="M6" s="58"/>
      <c r="N6" s="58"/>
      <c r="O6" s="39"/>
    </row>
    <row r="7" s="2" customFormat="1" ht="20" customHeight="1" spans="1:15">
      <c r="A7" s="21"/>
      <c r="B7" s="22" t="s">
        <v>33</v>
      </c>
      <c r="C7" s="23"/>
      <c r="D7" s="24"/>
      <c r="E7" s="25"/>
      <c r="F7" s="26"/>
      <c r="G7" s="27"/>
      <c r="H7" s="27">
        <f>482.26*3.5/5</f>
        <v>337.582</v>
      </c>
      <c r="I7" s="56">
        <v>0.8</v>
      </c>
      <c r="J7" s="27">
        <f t="shared" si="0"/>
        <v>270.0656</v>
      </c>
      <c r="K7" s="27"/>
      <c r="L7" s="57"/>
      <c r="M7" s="58"/>
      <c r="N7" s="58"/>
      <c r="O7" s="39"/>
    </row>
    <row r="8" ht="20" customHeight="1" spans="1:15">
      <c r="A8" s="28"/>
      <c r="B8" s="22" t="s">
        <v>34</v>
      </c>
      <c r="C8" s="23"/>
      <c r="D8" s="24"/>
      <c r="E8" s="25"/>
      <c r="F8" s="26"/>
      <c r="G8" s="27"/>
      <c r="H8" s="27">
        <f>12295.36/5*3.5</f>
        <v>8606.752</v>
      </c>
      <c r="I8" s="56">
        <v>0.8</v>
      </c>
      <c r="J8" s="27">
        <f t="shared" si="0"/>
        <v>6885.4016</v>
      </c>
      <c r="K8" s="27"/>
      <c r="L8" s="57"/>
      <c r="M8" s="58"/>
      <c r="N8" s="58"/>
      <c r="O8" s="39"/>
    </row>
    <row r="9" ht="20" customHeight="1" spans="1:15">
      <c r="A9" s="28"/>
      <c r="B9" s="22" t="s">
        <v>35</v>
      </c>
      <c r="C9" s="23"/>
      <c r="D9" s="24"/>
      <c r="E9" s="25"/>
      <c r="F9" s="26"/>
      <c r="G9" s="27"/>
      <c r="H9" s="27">
        <f>72903.08/5*3.5</f>
        <v>51032.156</v>
      </c>
      <c r="I9" s="56">
        <v>0.8</v>
      </c>
      <c r="J9" s="27">
        <f t="shared" si="0"/>
        <v>40825.7248</v>
      </c>
      <c r="K9" s="27"/>
      <c r="L9" s="57"/>
      <c r="M9" s="58"/>
      <c r="N9" s="58"/>
      <c r="O9" s="39"/>
    </row>
    <row r="10" ht="20" customHeight="1" spans="1:15">
      <c r="A10" s="14" t="s">
        <v>36</v>
      </c>
      <c r="B10" s="29" t="s">
        <v>37</v>
      </c>
      <c r="C10" s="30"/>
      <c r="D10" s="31"/>
      <c r="E10" s="32"/>
      <c r="F10" s="33"/>
      <c r="G10" s="34"/>
      <c r="H10" s="34"/>
      <c r="I10" s="59"/>
      <c r="J10" s="34"/>
      <c r="K10" s="34"/>
      <c r="L10" s="60"/>
      <c r="M10" s="61"/>
      <c r="N10" s="61"/>
      <c r="O10" s="62"/>
    </row>
    <row r="11" ht="20" customHeight="1" spans="1:15">
      <c r="A11" s="28"/>
      <c r="B11" s="22" t="s">
        <v>38</v>
      </c>
      <c r="C11" s="23"/>
      <c r="D11" s="24"/>
      <c r="E11" s="25"/>
      <c r="F11" s="26"/>
      <c r="G11" s="27"/>
      <c r="H11" s="27">
        <v>2644255.78</v>
      </c>
      <c r="I11" s="56">
        <v>0.8</v>
      </c>
      <c r="J11" s="27">
        <f t="shared" si="0"/>
        <v>2115404.624</v>
      </c>
      <c r="K11" s="27"/>
      <c r="L11" s="57"/>
      <c r="M11" s="58"/>
      <c r="N11" s="58"/>
      <c r="O11" s="39"/>
    </row>
    <row r="12" ht="20" customHeight="1" spans="1:15">
      <c r="A12" s="28"/>
      <c r="B12" s="22" t="s">
        <v>39</v>
      </c>
      <c r="C12" s="23"/>
      <c r="D12" s="24"/>
      <c r="E12" s="25"/>
      <c r="F12" s="26"/>
      <c r="G12" s="27"/>
      <c r="H12" s="27">
        <v>1094.81</v>
      </c>
      <c r="I12" s="56">
        <v>0.8</v>
      </c>
      <c r="J12" s="27">
        <f>H12*I12</f>
        <v>875.848</v>
      </c>
      <c r="K12" s="27"/>
      <c r="L12" s="57"/>
      <c r="M12" s="58"/>
      <c r="N12" s="58"/>
      <c r="O12" s="39"/>
    </row>
    <row r="13" ht="20" customHeight="1" spans="1:15">
      <c r="A13" s="28"/>
      <c r="B13" s="22" t="s">
        <v>40</v>
      </c>
      <c r="C13" s="23"/>
      <c r="D13" s="24"/>
      <c r="E13" s="25"/>
      <c r="F13" s="26"/>
      <c r="G13" s="27"/>
      <c r="H13" s="27">
        <v>18126.35</v>
      </c>
      <c r="I13" s="56">
        <v>0.8</v>
      </c>
      <c r="J13" s="27">
        <f>H13*I13</f>
        <v>14501.08</v>
      </c>
      <c r="K13" s="27"/>
      <c r="L13" s="57"/>
      <c r="M13" s="58"/>
      <c r="N13" s="58"/>
      <c r="O13" s="39"/>
    </row>
    <row r="14" ht="20" customHeight="1" spans="1:15">
      <c r="A14" s="28"/>
      <c r="B14" s="22" t="s">
        <v>41</v>
      </c>
      <c r="C14" s="23"/>
      <c r="D14" s="24"/>
      <c r="E14" s="25"/>
      <c r="F14" s="26"/>
      <c r="G14" s="27"/>
      <c r="H14" s="27">
        <v>136062.53</v>
      </c>
      <c r="I14" s="56">
        <v>0.8</v>
      </c>
      <c r="J14" s="27">
        <f>H14*I14</f>
        <v>108850.024</v>
      </c>
      <c r="K14" s="27"/>
      <c r="L14" s="57"/>
      <c r="M14" s="58"/>
      <c r="N14" s="58"/>
      <c r="O14" s="39"/>
    </row>
    <row r="15" ht="24.95" customHeight="1" spans="1:15">
      <c r="A15" s="14" t="s">
        <v>36</v>
      </c>
      <c r="B15" s="35"/>
      <c r="C15" s="18"/>
      <c r="D15" s="17"/>
      <c r="E15" s="36"/>
      <c r="F15" s="19"/>
      <c r="G15" s="20"/>
      <c r="H15" s="20"/>
      <c r="I15" s="52"/>
      <c r="J15" s="20">
        <f>SUM(J6:J14)</f>
        <v>3343879.3192</v>
      </c>
      <c r="K15" s="20"/>
      <c r="L15" s="53"/>
      <c r="M15" s="54"/>
      <c r="N15" s="54"/>
      <c r="O15" s="55"/>
    </row>
    <row r="16" ht="24.95" customHeight="1" spans="1:15">
      <c r="A16" s="37"/>
      <c r="B16" s="37" t="s">
        <v>42</v>
      </c>
      <c r="C16" s="37"/>
      <c r="D16" s="37"/>
      <c r="E16" s="37"/>
      <c r="F16" s="38"/>
      <c r="G16" s="39"/>
      <c r="H16" s="39"/>
      <c r="I16" s="39"/>
      <c r="J16" s="39">
        <v>3340000</v>
      </c>
      <c r="K16" s="63"/>
      <c r="L16" s="57"/>
      <c r="M16" s="39"/>
      <c r="N16" s="39"/>
      <c r="O16" s="64" t="s">
        <v>43</v>
      </c>
    </row>
    <row r="17" ht="36" customHeight="1" spans="1:15">
      <c r="A17" s="40" t="s">
        <v>44</v>
      </c>
      <c r="B17" s="40"/>
      <c r="C17" s="40"/>
      <c r="D17" s="40"/>
      <c r="E17" s="40"/>
      <c r="F17" s="41"/>
      <c r="G17" s="40"/>
      <c r="H17" s="40"/>
      <c r="I17" s="40"/>
      <c r="J17" s="40"/>
      <c r="K17" s="65"/>
      <c r="L17" s="41"/>
      <c r="M17" s="40"/>
      <c r="N17" s="40"/>
      <c r="O17" s="40"/>
    </row>
    <row r="18" ht="13" customHeight="1" spans="1:15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</row>
    <row r="19" ht="26.25" customHeight="1" spans="1:15">
      <c r="A19" s="43"/>
      <c r="B19" s="44"/>
      <c r="C19" s="44"/>
      <c r="D19" s="44"/>
      <c r="E19" s="44"/>
      <c r="F19" s="45"/>
      <c r="G19" s="46" t="s">
        <v>45</v>
      </c>
      <c r="H19" s="46"/>
      <c r="I19" s="46"/>
      <c r="J19" s="66"/>
      <c r="K19" s="67"/>
      <c r="L19" s="68" t="s">
        <v>46</v>
      </c>
      <c r="M19" s="69"/>
      <c r="N19" s="44"/>
      <c r="O19" s="44"/>
    </row>
    <row r="20" ht="28.5" customHeight="1" spans="1:15">
      <c r="A20" s="43"/>
      <c r="B20" s="44"/>
      <c r="C20" s="44"/>
      <c r="D20" s="44"/>
      <c r="E20" s="44"/>
      <c r="F20" s="45"/>
      <c r="J20" s="44"/>
      <c r="K20" s="70"/>
      <c r="L20" s="45"/>
      <c r="M20" s="44"/>
      <c r="N20" s="44"/>
      <c r="O20" s="44"/>
    </row>
  </sheetData>
  <mergeCells count="18">
    <mergeCell ref="A1:O1"/>
    <mergeCell ref="F2:G2"/>
    <mergeCell ref="H2:J2"/>
    <mergeCell ref="K2:L2"/>
    <mergeCell ref="B16:E16"/>
    <mergeCell ref="A17:O17"/>
    <mergeCell ref="A18:O18"/>
    <mergeCell ref="G19:I19"/>
    <mergeCell ref="J19:K19"/>
    <mergeCell ref="L19:M19"/>
    <mergeCell ref="A2:A3"/>
    <mergeCell ref="B2:B3"/>
    <mergeCell ref="C2:C3"/>
    <mergeCell ref="D2:D3"/>
    <mergeCell ref="E2:E3"/>
    <mergeCell ref="M2:M3"/>
    <mergeCell ref="N2:N3"/>
    <mergeCell ref="O2:O3"/>
  </mergeCells>
  <pageMargins left="0.357638888888889" right="0.357638888888889" top="1" bottom="0.8027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ComponentOne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进度款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不要总是（圈a）我</cp:lastModifiedBy>
  <dcterms:created xsi:type="dcterms:W3CDTF">2020-11-19T09:45:00Z</dcterms:created>
  <cp:lastPrinted>2022-11-08T01:02:00Z</cp:lastPrinted>
  <dcterms:modified xsi:type="dcterms:W3CDTF">2024-01-16T03:36:03Z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5348D5507BE34722B16D27BF570D54EB</vt:lpwstr>
  </property>
</Properties>
</file>