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编号04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<sst xmlns="http://schemas.openxmlformats.org/spreadsheetml/2006/main" count="26" uniqueCount="25">
  <si>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r>
      <rPr>
        <sz val="16"/>
        <rFont val="宋体"/>
        <charset val="134"/>
      </rPr>
      <t>伊河湾项目展示区景观停车场及EPDM地垫等零星工程签证</t>
    </r>
    <r>
      <rPr>
        <b/>
        <sz val="16"/>
        <rFont val="宋体"/>
        <charset val="134"/>
      </rPr>
      <t>明细汇总表</t>
    </r>
  </si>
  <si>
    <t>序号</t>
  </si>
  <si>
    <t>项目名称</t>
  </si>
  <si>
    <t>内容、部位</t>
  </si>
  <si>
    <t>日期</t>
  </si>
  <si>
    <t>规格</t>
  </si>
  <si>
    <t>单位</t>
  </si>
  <si>
    <t>工程量</t>
  </si>
  <si>
    <t>单价</t>
  </si>
  <si>
    <t>金额（元）</t>
  </si>
  <si>
    <t>备注</t>
  </si>
  <si>
    <t>说明</t>
  </si>
  <si>
    <t>伊河湾项目展示区景观停车场及EPDM地垫等零星工程合同（编号：03  ）</t>
  </si>
  <si>
    <t>售楼部停车场绿化部分开挖及回填</t>
  </si>
  <si>
    <t>沥青路面拆除及垃圾外运</t>
  </si>
  <si>
    <t>m2</t>
  </si>
  <si>
    <t>价格参考合同价</t>
  </si>
  <si>
    <t>土方回填</t>
  </si>
  <si>
    <t>m3</t>
  </si>
  <si>
    <t>参考土方价格</t>
  </si>
  <si>
    <t>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</si>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</sst>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16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2" fillId="34" borderId="17" applyNumberFormat="0" applyAlignment="0" applyProtection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34" borderId="17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4" borderId="16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4" fillId="44" borderId="18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5" fillId="0" borderId="0"/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4" fillId="44" borderId="1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5" fillId="42" borderId="16" applyNumberFormat="0" applyAlignment="0" applyProtection="0">
      <alignment vertical="center"/>
    </xf>
    <xf numFmtId="0" fontId="45" fillId="42" borderId="16" applyNumberForma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88" applyFill="1" applyAlignment="1">
      <alignment horizontal="center" vertical="center" wrapText="1"/>
    </xf>
    <xf numFmtId="0" fontId="0" fillId="0" borderId="0" xfId="88" applyFont="1" applyFill="1" applyAlignment="1">
      <alignment horizontal="center" vertical="center" wrapText="1"/>
    </xf>
    <xf numFmtId="0" fontId="0" fillId="0" borderId="0" xfId="88" applyFill="1" applyAlignment="1">
      <alignment horizontal="left" vertical="center" wrapText="1"/>
    </xf>
    <xf numFmtId="0" fontId="1" fillId="0" borderId="0" xfId="88" applyFont="1" applyFill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0" fontId="3" fillId="0" borderId="0" xfId="88" applyFont="1" applyFill="1" applyBorder="1" applyAlignment="1">
      <alignment horizontal="center" vertical="center" wrapText="1"/>
    </xf>
    <xf numFmtId="0" fontId="4" fillId="0" borderId="2" xfId="112" applyFont="1" applyFill="1" applyBorder="1" applyAlignment="1">
      <alignment horizontal="center" vertical="center" wrapText="1"/>
    </xf>
    <xf numFmtId="0" fontId="4" fillId="0" borderId="3" xfId="112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112" applyFont="1" applyFill="1" applyBorder="1" applyAlignment="1">
      <alignment horizontal="center" vertical="center" wrapText="1"/>
    </xf>
    <xf numFmtId="31" fontId="2" fillId="0" borderId="5" xfId="112" applyNumberFormat="1" applyFont="1" applyFill="1" applyBorder="1" applyAlignment="1">
      <alignment horizontal="center" vertical="center" wrapText="1"/>
    </xf>
    <xf numFmtId="0" fontId="2" fillId="0" borderId="3" xfId="112" applyFont="1" applyFill="1" applyBorder="1" applyAlignment="1">
      <alignment horizontal="center" vertical="center" wrapText="1"/>
    </xf>
    <xf numFmtId="2" fontId="2" fillId="0" borderId="3" xfId="88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112" applyFont="1" applyFill="1" applyBorder="1" applyAlignment="1">
      <alignment horizontal="center" vertical="center" wrapText="1"/>
    </xf>
    <xf numFmtId="31" fontId="2" fillId="0" borderId="6" xfId="112" applyNumberFormat="1" applyFont="1" applyFill="1" applyBorder="1" applyAlignment="1">
      <alignment horizontal="center" vertical="center" wrapText="1"/>
    </xf>
    <xf numFmtId="0" fontId="4" fillId="0" borderId="7" xfId="88" applyFont="1" applyFill="1" applyBorder="1" applyAlignment="1">
      <alignment horizontal="center" vertical="center" wrapText="1"/>
    </xf>
    <xf numFmtId="0" fontId="2" fillId="0" borderId="3" xfId="88" applyFont="1" applyFill="1" applyBorder="1" applyAlignment="1">
      <alignment horizontal="center" vertical="center" wrapText="1"/>
    </xf>
    <xf numFmtId="176" fontId="2" fillId="0" borderId="3" xfId="88" applyNumberFormat="1" applyFont="1" applyFill="1" applyBorder="1" applyAlignment="1">
      <alignment horizontal="center" vertical="center" wrapText="1"/>
    </xf>
    <xf numFmtId="0" fontId="2" fillId="0" borderId="0" xfId="88" applyFont="1" applyFill="1" applyAlignment="1">
      <alignment horizontal="center" vertical="center" wrapText="1"/>
    </xf>
    <xf numFmtId="176" fontId="2" fillId="0" borderId="0" xfId="88" applyNumberFormat="1" applyFont="1" applyFill="1" applyAlignment="1">
      <alignment horizontal="center" vertical="center" wrapText="1"/>
    </xf>
    <xf numFmtId="0" fontId="6" fillId="0" borderId="3" xfId="112" applyFont="1" applyFill="1" applyBorder="1" applyAlignment="1">
      <alignment horizontal="center" vertical="center" wrapText="1"/>
    </xf>
    <xf numFmtId="0" fontId="7" fillId="0" borderId="3" xfId="112" applyFont="1" applyFill="1" applyBorder="1" applyAlignment="1">
      <alignment horizontal="center" vertical="center" wrapText="1"/>
    </xf>
    <xf numFmtId="0" fontId="7" fillId="0" borderId="3" xfId="112" applyFont="1" applyFill="1" applyBorder="1" applyAlignment="1">
      <alignment horizontal="left" vertical="center" wrapText="1"/>
    </xf>
    <xf numFmtId="0" fontId="7" fillId="0" borderId="3" xfId="112" applyFont="1" applyFill="1" applyBorder="1" applyAlignment="1">
      <alignment vertical="center" wrapText="1"/>
    </xf>
    <xf numFmtId="176" fontId="2" fillId="0" borderId="0" xfId="88" applyNumberFormat="1" applyFont="1" applyFill="1" applyAlignment="1">
      <alignment horizontal="left" vertical="center" wrapText="1"/>
    </xf>
    <xf numFmtId="0" fontId="2" fillId="0" borderId="0" xfId="88" applyFont="1" applyFill="1" applyAlignment="1">
      <alignment horizontal="left"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Normal" xfId="97"/>
    <cellStyle name="标题 1 2" xfId="98"/>
    <cellStyle name="标题 1 2 2" xfId="99"/>
    <cellStyle name="标题 2 2" xfId="100"/>
    <cellStyle name="标题 2 2 2" xfId="101"/>
    <cellStyle name="标题 3 2" xfId="102"/>
    <cellStyle name="标题 3 2 2" xfId="103"/>
    <cellStyle name="标题 4 2" xfId="104"/>
    <cellStyle name="标题 4 2 2" xfId="105"/>
    <cellStyle name="标题 5" xfId="106"/>
    <cellStyle name="标题 5 2" xfId="107"/>
    <cellStyle name="差 2" xfId="108"/>
    <cellStyle name="差 2 2" xfId="109"/>
    <cellStyle name="常规 2" xfId="110"/>
    <cellStyle name="常规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zoomScale="70" zoomScaleNormal="70" workbookViewId="0">
      <selection activeCell="D14" sqref="D14"/>
    </sheetView>
  </sheetViews>
  <sheetFormatPr defaultColWidth="9" defaultRowHeight="14.25"/>
  <cols>
    <col min="1" max="1" width="5" style="1" customWidth="1"/>
    <col min="2" max="2" width="18.25" style="1" customWidth="1"/>
    <col min="3" max="3" width="16.3" style="1" customWidth="1"/>
    <col min="4" max="4" width="24.2" style="3" customWidth="1"/>
    <col min="5" max="5" width="29.425" style="3" customWidth="1"/>
    <col min="6" max="6" width="8.5" style="1" customWidth="1"/>
    <col min="7" max="7" width="10.85" style="1" customWidth="1"/>
    <col min="8" max="8" width="11.9916666666667" style="1" customWidth="1"/>
    <col min="9" max="9" width="13.425" style="1" customWidth="1"/>
    <col min="10" max="10" width="14" style="3" customWidth="1"/>
    <col min="11" max="11" width="41.425" style="3" customWidth="1"/>
    <col min="12" max="12" width="9.5" style="4"/>
    <col min="13" max="16384" width="9" style="1"/>
  </cols>
  <sheetData>
    <row r="1" s="1" customFormat="1" ht="41.2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"/>
    </row>
    <row r="2" s="2" customFormat="1" ht="30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3" t="s">
        <v>10</v>
      </c>
      <c r="K2" s="23" t="s">
        <v>11</v>
      </c>
    </row>
    <row r="3" s="1" customFormat="1" ht="115" customHeight="1" spans="1:13">
      <c r="A3" s="9">
        <v>3</v>
      </c>
      <c r="B3" s="10" t="s">
        <v>12</v>
      </c>
      <c r="C3" s="11" t="s">
        <v>13</v>
      </c>
      <c r="D3" s="12">
        <v>45049</v>
      </c>
      <c r="E3" s="13" t="s">
        <v>14</v>
      </c>
      <c r="F3" s="14" t="s">
        <v>15</v>
      </c>
      <c r="G3" s="14">
        <f>5.2*2.2+(5.9+8)*3.6+(4.5+9)*3.6*0.5</f>
        <v>85.78</v>
      </c>
      <c r="H3" s="14">
        <v>214.7</v>
      </c>
      <c r="I3" s="14">
        <f>G3*H3</f>
        <v>18416.966</v>
      </c>
      <c r="J3" s="24"/>
      <c r="K3" s="25" t="s">
        <v>16</v>
      </c>
      <c r="L3" s="21"/>
      <c r="M3" s="14">
        <f>(4.15+5.45)*15.8*0.5*(1.45+1.28)*0.5+4.5*4.2*1.55*0.5+5.2*2.2+(5.9+8)*3.6*0.5*1.3+(4.5+9)*3.6*0.5*1.3</f>
        <v>193.7251</v>
      </c>
    </row>
    <row r="4" s="1" customFormat="1" ht="55" customHeight="1" spans="1:12">
      <c r="A4" s="9"/>
      <c r="B4" s="15"/>
      <c r="C4" s="16"/>
      <c r="D4" s="17"/>
      <c r="E4" s="13" t="s">
        <v>17</v>
      </c>
      <c r="F4" s="14" t="s">
        <v>18</v>
      </c>
      <c r="G4" s="14">
        <f>5.2*2.2*1.3+(5.9+8)*3.6*0.5*1.3+(4.5+9)*3.6*0.5*1.3</f>
        <v>78.988</v>
      </c>
      <c r="H4" s="14">
        <v>11.5</v>
      </c>
      <c r="I4" s="14">
        <f>G4*H4</f>
        <v>908.362</v>
      </c>
      <c r="J4" s="24"/>
      <c r="K4" s="25" t="s">
        <v>19</v>
      </c>
      <c r="L4" s="21"/>
    </row>
    <row r="5" s="1" customFormat="1" ht="22.5" customHeight="1" spans="1:12">
      <c r="A5" s="18">
        <v>5</v>
      </c>
      <c r="B5" s="19" t="s">
        <v>20</v>
      </c>
      <c r="C5" s="19"/>
      <c r="D5" s="19"/>
      <c r="E5" s="19"/>
      <c r="F5" s="20">
        <f>I3+I4</f>
        <v>19325.328</v>
      </c>
      <c r="G5" s="20"/>
      <c r="H5" s="20"/>
      <c r="I5" s="20"/>
      <c r="J5" s="20"/>
      <c r="K5" s="26"/>
      <c r="L5" s="21"/>
    </row>
    <row r="6" s="1" customFormat="1" ht="18.75" customHeight="1" spans="1:12">
      <c r="A6" s="4"/>
      <c r="B6" s="21" t="s">
        <v>21</v>
      </c>
      <c r="C6" s="21"/>
      <c r="D6" s="21"/>
      <c r="E6" s="21"/>
      <c r="F6" s="21" t="s">
        <v>22</v>
      </c>
      <c r="G6" s="22"/>
      <c r="H6" s="22"/>
      <c r="I6" s="27" t="s">
        <v>23</v>
      </c>
      <c r="J6" s="27"/>
      <c r="K6" s="27"/>
      <c r="L6" s="28"/>
    </row>
    <row r="7" s="1" customFormat="1" ht="20.25" customHeight="1" spans="1:12">
      <c r="A7" s="4"/>
      <c r="B7" s="21" t="s">
        <v>24</v>
      </c>
      <c r="C7" s="21"/>
      <c r="D7" s="21"/>
      <c r="E7" s="21"/>
      <c r="F7" s="21"/>
      <c r="G7" s="22"/>
      <c r="H7" s="22"/>
      <c r="I7" s="27" t="s">
        <v>24</v>
      </c>
      <c r="J7" s="27"/>
      <c r="K7" s="27"/>
      <c r="L7" s="27"/>
    </row>
    <row r="8" s="1" customFormat="1" ht="2.25" customHeight="1" spans="1:12">
      <c r="A8" s="4"/>
      <c r="B8" s="21"/>
      <c r="C8" s="21"/>
      <c r="D8" s="21"/>
      <c r="E8" s="21"/>
      <c r="F8" s="21"/>
      <c r="G8" s="22"/>
      <c r="H8" s="22"/>
      <c r="I8" s="22"/>
      <c r="J8" s="22"/>
      <c r="K8" s="22"/>
      <c r="L8" s="28"/>
    </row>
    <row r="9" s="1" customFormat="1" ht="29.1" customHeight="1" spans="1:12">
      <c r="A9" s="3"/>
      <c r="B9" s="3"/>
      <c r="C9" s="3"/>
      <c r="D9" s="3"/>
      <c r="E9" s="3"/>
      <c r="J9" s="3"/>
      <c r="K9" s="3"/>
      <c r="L9" s="4"/>
    </row>
    <row r="10" s="1" customFormat="1" ht="29.1" customHeight="1" spans="4:12">
      <c r="D10" s="3"/>
      <c r="E10" s="3"/>
      <c r="J10" s="3"/>
      <c r="K10" s="3"/>
      <c r="L10" s="4"/>
    </row>
    <row r="11" s="1" customFormat="1" ht="29.1" customHeight="1" spans="4:12">
      <c r="D11" s="3"/>
      <c r="E11" s="3"/>
      <c r="J11" s="3"/>
      <c r="K11" s="3"/>
      <c r="L11" s="4"/>
    </row>
    <row r="12" s="1" customFormat="1" ht="29.1" customHeight="1" spans="4:12">
      <c r="D12" s="3"/>
      <c r="E12" s="3"/>
      <c r="J12" s="3"/>
      <c r="K12" s="3"/>
      <c r="L12" s="4"/>
    </row>
    <row r="13" s="1" customFormat="1" ht="29.1" customHeight="1" spans="4:12">
      <c r="D13" s="3"/>
      <c r="E13" s="3"/>
      <c r="J13" s="3"/>
      <c r="K13" s="3"/>
      <c r="L13" s="4"/>
    </row>
    <row r="14" s="1" customFormat="1" ht="29.1" customHeight="1" spans="4:12">
      <c r="D14" s="3"/>
      <c r="E14" s="3"/>
      <c r="J14" s="3"/>
      <c r="K14" s="3"/>
      <c r="L14" s="4"/>
    </row>
    <row r="15" s="1" customFormat="1" ht="29.1" customHeight="1" spans="4:12">
      <c r="D15" s="3"/>
      <c r="E15" s="3"/>
      <c r="J15" s="3"/>
      <c r="K15" s="3"/>
      <c r="L15" s="4"/>
    </row>
    <row r="16" s="1" customFormat="1" ht="29.1" customHeight="1" spans="4:12">
      <c r="D16" s="3"/>
      <c r="E16" s="3"/>
      <c r="J16" s="3"/>
      <c r="K16" s="3"/>
      <c r="L16" s="4"/>
    </row>
    <row r="17" s="1" customFormat="1" ht="29.1" customHeight="1" spans="4:12">
      <c r="D17" s="3"/>
      <c r="E17" s="3"/>
      <c r="J17" s="3"/>
      <c r="K17" s="3"/>
      <c r="L17" s="4"/>
    </row>
    <row r="18" s="1" customFormat="1" ht="29.1" customHeight="1" spans="4:12">
      <c r="D18" s="3"/>
      <c r="E18" s="3"/>
      <c r="J18" s="3"/>
      <c r="K18" s="3"/>
      <c r="L18" s="4"/>
    </row>
    <row r="19" s="1" customFormat="1" ht="29.1" customHeight="1" spans="4:12">
      <c r="D19" s="3"/>
      <c r="E19" s="3"/>
      <c r="J19" s="3"/>
      <c r="K19" s="3"/>
      <c r="L19" s="4"/>
    </row>
    <row r="20" s="1" customFormat="1" ht="29.1" customHeight="1" spans="4:12">
      <c r="D20" s="3"/>
      <c r="E20" s="3"/>
      <c r="J20" s="3"/>
      <c r="K20" s="3"/>
      <c r="L20" s="4"/>
    </row>
    <row r="21" s="1" customFormat="1" ht="29.1" customHeight="1" spans="4:12">
      <c r="D21" s="3"/>
      <c r="E21" s="3"/>
      <c r="J21" s="3"/>
      <c r="K21" s="3"/>
      <c r="L21" s="4"/>
    </row>
  </sheetData>
  <mergeCells count="12">
    <mergeCell ref="A1:K1"/>
    <mergeCell ref="B5:E5"/>
    <mergeCell ref="F5:J5"/>
    <mergeCell ref="I6:L6"/>
    <mergeCell ref="I7:L7"/>
    <mergeCell ref="I8:L8"/>
    <mergeCell ref="A9:B9"/>
    <mergeCell ref="A7:A8"/>
    <mergeCell ref="B3:B4"/>
    <mergeCell ref="B7:B8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编号04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HMJ</cp:lastModifiedBy>
  <dcterms:created xsi:type="dcterms:W3CDTF">2013-11-22T07:50:00Z</dcterms:created>
  <cp:lastPrinted>2023-07-03T10:12:00Z</cp:lastPrinted>
  <dcterms:modified xsi:type="dcterms:W3CDTF">2024-04-23T09:33:55Z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00680F3B73EB4BFB9FE4DF8FB81680F9_13</vt:lpwstr>
  </property>
  <property fmtid="{D5CDD505-2E9C-101B-9397-08002B2CF9AE}" pid="4" name="KSOReadingLayout">
    <vt:bool>true</vt:bool>
  </property>
</Properties>
</file>