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编号05 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<sst xmlns="http://schemas.openxmlformats.org/spreadsheetml/2006/main" count="27" uniqueCount="25">
  <si>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r>
      <rPr>
        <sz val="16"/>
        <rFont val="宋体"/>
        <charset val="134"/>
      </rPr>
      <t>伊河湾项目展示区景观停车场及EPDM地垫等零星工程签证</t>
    </r>
    <r>
      <rPr>
        <b/>
        <sz val="16"/>
        <rFont val="宋体"/>
        <charset val="134"/>
      </rPr>
      <t>明细汇总表</t>
    </r>
  </si>
  <si>
    <t>序号</t>
  </si>
  <si>
    <t>项目名称</t>
  </si>
  <si>
    <t>内容、部位</t>
  </si>
  <si>
    <t>日期</t>
  </si>
  <si>
    <t>规格</t>
  </si>
  <si>
    <t>单位</t>
  </si>
  <si>
    <t>工程量</t>
  </si>
  <si>
    <t>单价</t>
  </si>
  <si>
    <t>金额（元）</t>
  </si>
  <si>
    <t>备注</t>
  </si>
  <si>
    <t>说明</t>
  </si>
  <si>
    <t>伊河湾项目展示区景观停车场及EPDM地垫等零星工程合同（编号：02  ）</t>
  </si>
  <si>
    <t>增加30mm厚沥青</t>
  </si>
  <si>
    <t>m2</t>
  </si>
  <si>
    <t>停车场挡车石</t>
  </si>
  <si>
    <t>个</t>
  </si>
  <si>
    <t>材料费240元/个，人工考虑10元一个，含安装损坏更换</t>
  </si>
  <si>
    <t>原沥青面起刨</t>
  </si>
  <si>
    <t>起刨设备出一趟最低10000元，</t>
  </si>
  <si>
    <t>合计（元）</t>
  </si>
  <si>
    <t xml:space="preserve">甲方代表：                                                                      </t>
  </si>
  <si>
    <t xml:space="preserve"> </t>
  </si>
  <si>
    <t>乙方代表：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</si>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</sst>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9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18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3" fillId="34" borderId="19" applyNumberFormat="0" applyAlignment="0" applyProtection="0">
      <alignment vertical="center"/>
    </xf>
    <xf numFmtId="0" fontId="0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3" fillId="34" borderId="19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34" borderId="18" applyNumberFormat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5" fillId="44" borderId="20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6" fillId="0" borderId="0"/>
    <xf numFmtId="0" fontId="37" fillId="0" borderId="21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5" fillId="44" borderId="2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46" fillId="42" borderId="18" applyNumberFormat="0" applyAlignment="0" applyProtection="0">
      <alignment vertical="center"/>
    </xf>
    <xf numFmtId="0" fontId="46" fillId="42" borderId="18" applyNumberFormat="0" applyAlignment="0" applyProtection="0">
      <alignment vertical="center"/>
    </xf>
    <xf numFmtId="0" fontId="0" fillId="54" borderId="26" applyNumberFormat="0" applyFont="0" applyAlignment="0" applyProtection="0">
      <alignment vertical="center"/>
    </xf>
    <xf numFmtId="0" fontId="0" fillId="54" borderId="26" applyNumberFormat="0" applyFont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88" applyFill="1" applyAlignment="1">
      <alignment horizontal="center" vertical="center" wrapText="1"/>
    </xf>
    <xf numFmtId="0" fontId="0" fillId="0" borderId="0" xfId="88" applyFont="1" applyFill="1" applyAlignment="1">
      <alignment horizontal="center" vertical="center" wrapText="1"/>
    </xf>
    <xf numFmtId="0" fontId="0" fillId="0" borderId="0" xfId="88" applyFill="1" applyAlignment="1">
      <alignment horizontal="left" vertical="center" wrapText="1"/>
    </xf>
    <xf numFmtId="0" fontId="1" fillId="0" borderId="0" xfId="88" applyFont="1" applyFill="1" applyAlignment="1">
      <alignment horizontal="center" vertical="center" wrapText="1"/>
    </xf>
    <xf numFmtId="0" fontId="2" fillId="0" borderId="1" xfId="88" applyFont="1" applyFill="1" applyBorder="1" applyAlignment="1">
      <alignment horizontal="center" vertical="center" wrapText="1"/>
    </xf>
    <xf numFmtId="0" fontId="3" fillId="0" borderId="0" xfId="88" applyFont="1" applyFill="1" applyBorder="1" applyAlignment="1">
      <alignment horizontal="center" vertical="center" wrapText="1"/>
    </xf>
    <xf numFmtId="0" fontId="4" fillId="0" borderId="2" xfId="112" applyFont="1" applyFill="1" applyBorder="1" applyAlignment="1">
      <alignment horizontal="center" vertical="center" wrapText="1"/>
    </xf>
    <xf numFmtId="0" fontId="4" fillId="0" borderId="3" xfId="112" applyFont="1" applyFill="1" applyBorder="1" applyAlignment="1">
      <alignment horizontal="center" vertical="center" wrapText="1"/>
    </xf>
    <xf numFmtId="0" fontId="5" fillId="0" borderId="4" xfId="112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112" applyFont="1" applyFill="1" applyBorder="1" applyAlignment="1">
      <alignment horizontal="center" vertical="center" wrapText="1"/>
    </xf>
    <xf numFmtId="31" fontId="6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2" fillId="0" borderId="3" xfId="88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112" applyFont="1" applyFill="1" applyBorder="1" applyAlignment="1">
      <alignment horizontal="center" vertical="center" wrapText="1"/>
    </xf>
    <xf numFmtId="31" fontId="6" fillId="0" borderId="6" xfId="0" applyNumberFormat="1" applyFont="1" applyFill="1" applyBorder="1" applyAlignment="1">
      <alignment horizontal="center" vertical="center" wrapText="1"/>
    </xf>
    <xf numFmtId="31" fontId="6" fillId="0" borderId="7" xfId="0" applyNumberFormat="1" applyFont="1" applyFill="1" applyBorder="1" applyAlignment="1">
      <alignment horizontal="center" vertical="center" wrapText="1"/>
    </xf>
    <xf numFmtId="0" fontId="5" fillId="0" borderId="8" xfId="112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112" applyFont="1" applyFill="1" applyBorder="1" applyAlignment="1">
      <alignment horizontal="center" vertical="center" wrapText="1"/>
    </xf>
    <xf numFmtId="0" fontId="4" fillId="0" borderId="9" xfId="88" applyFont="1" applyFill="1" applyBorder="1" applyAlignment="1">
      <alignment horizontal="center" vertical="center" wrapText="1"/>
    </xf>
    <xf numFmtId="0" fontId="2" fillId="0" borderId="3" xfId="88" applyFont="1" applyFill="1" applyBorder="1" applyAlignment="1">
      <alignment horizontal="center" vertical="center" wrapText="1"/>
    </xf>
    <xf numFmtId="176" fontId="2" fillId="0" borderId="3" xfId="88" applyNumberFormat="1" applyFont="1" applyFill="1" applyBorder="1" applyAlignment="1">
      <alignment horizontal="center" vertical="center" wrapText="1"/>
    </xf>
    <xf numFmtId="0" fontId="2" fillId="0" borderId="0" xfId="88" applyFont="1" applyFill="1" applyAlignment="1">
      <alignment horizontal="center" vertical="center" wrapText="1"/>
    </xf>
    <xf numFmtId="176" fontId="2" fillId="0" borderId="0" xfId="88" applyNumberFormat="1" applyFont="1" applyFill="1" applyAlignment="1">
      <alignment horizontal="center" vertical="center" wrapText="1"/>
    </xf>
    <xf numFmtId="0" fontId="7" fillId="0" borderId="3" xfId="112" applyFont="1" applyFill="1" applyBorder="1" applyAlignment="1">
      <alignment horizontal="center" vertical="center" wrapText="1"/>
    </xf>
    <xf numFmtId="0" fontId="8" fillId="0" borderId="3" xfId="112" applyFont="1" applyFill="1" applyBorder="1" applyAlignment="1">
      <alignment horizontal="center" vertical="center" wrapText="1"/>
    </xf>
    <xf numFmtId="0" fontId="8" fillId="0" borderId="3" xfId="112" applyFont="1" applyFill="1" applyBorder="1" applyAlignment="1">
      <alignment horizontal="left" vertical="center" wrapText="1"/>
    </xf>
    <xf numFmtId="0" fontId="8" fillId="0" borderId="3" xfId="112" applyFont="1" applyFill="1" applyBorder="1" applyAlignment="1">
      <alignment vertical="center" wrapText="1"/>
    </xf>
    <xf numFmtId="176" fontId="2" fillId="0" borderId="0" xfId="88" applyNumberFormat="1" applyFont="1" applyFill="1" applyAlignment="1">
      <alignment horizontal="left" vertical="center" wrapText="1"/>
    </xf>
    <xf numFmtId="0" fontId="2" fillId="0" borderId="0" xfId="88" applyFont="1" applyFill="1" applyAlignment="1">
      <alignment horizontal="left"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Normal" xfId="97"/>
    <cellStyle name="标题 1 2" xfId="98"/>
    <cellStyle name="标题 1 2 2" xfId="99"/>
    <cellStyle name="标题 2 2" xfId="100"/>
    <cellStyle name="标题 2 2 2" xfId="101"/>
    <cellStyle name="标题 3 2" xfId="102"/>
    <cellStyle name="标题 3 2 2" xfId="103"/>
    <cellStyle name="标题 4 2" xfId="104"/>
    <cellStyle name="标题 4 2 2" xfId="105"/>
    <cellStyle name="标题 5" xfId="106"/>
    <cellStyle name="标题 5 2" xfId="107"/>
    <cellStyle name="差 2" xfId="108"/>
    <cellStyle name="差 2 2" xfId="109"/>
    <cellStyle name="常规 2" xfId="110"/>
    <cellStyle name="常规 2 2" xfId="111"/>
    <cellStyle name="常规 2 3" xfId="112"/>
    <cellStyle name="常规 4" xfId="113"/>
    <cellStyle name="好 2" xfId="114"/>
    <cellStyle name="好 2 2" xfId="115"/>
    <cellStyle name="汇总 2" xfId="116"/>
    <cellStyle name="汇总 2 2" xfId="117"/>
    <cellStyle name="检查单元格 2 2" xfId="118"/>
    <cellStyle name="解释性文本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zoomScale="70" zoomScaleNormal="70" workbookViewId="0">
      <selection activeCell="G4" sqref="G4"/>
    </sheetView>
  </sheetViews>
  <sheetFormatPr defaultColWidth="9" defaultRowHeight="14.25"/>
  <cols>
    <col min="1" max="1" width="5" style="1" customWidth="1"/>
    <col min="2" max="2" width="18.25" style="1" customWidth="1"/>
    <col min="3" max="3" width="16.3" style="1" customWidth="1"/>
    <col min="4" max="4" width="24.2" style="3" customWidth="1"/>
    <col min="5" max="5" width="29.425" style="3" customWidth="1"/>
    <col min="6" max="6" width="8.5" style="1" customWidth="1"/>
    <col min="7" max="7" width="10.85" style="1" customWidth="1"/>
    <col min="8" max="8" width="11.9916666666667" style="1" customWidth="1"/>
    <col min="9" max="9" width="13.425" style="1" customWidth="1"/>
    <col min="10" max="10" width="14" style="3" customWidth="1"/>
    <col min="11" max="11" width="41.425" style="3" customWidth="1"/>
    <col min="12" max="12" width="9.5" style="4"/>
    <col min="13" max="16384" width="9" style="1"/>
  </cols>
  <sheetData>
    <row r="1" s="1" customFormat="1" ht="41.2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4"/>
    </row>
    <row r="2" s="2" customFormat="1" ht="30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27" t="s">
        <v>10</v>
      </c>
      <c r="K2" s="27" t="s">
        <v>11</v>
      </c>
    </row>
    <row r="3" s="1" customFormat="1" ht="47" customHeight="1" spans="1:12">
      <c r="A3" s="9">
        <v>2</v>
      </c>
      <c r="B3" s="10" t="s">
        <v>12</v>
      </c>
      <c r="C3" s="11"/>
      <c r="D3" s="12">
        <v>45066</v>
      </c>
      <c r="E3" s="13" t="s">
        <v>13</v>
      </c>
      <c r="F3" s="14" t="s">
        <v>14</v>
      </c>
      <c r="G3" s="14">
        <v>726.42</v>
      </c>
      <c r="H3" s="14">
        <f>19.62*3</f>
        <v>58.86</v>
      </c>
      <c r="I3" s="14">
        <f>H3*G3</f>
        <v>42757.0812</v>
      </c>
      <c r="J3" s="28"/>
      <c r="K3" s="29"/>
      <c r="L3" s="25"/>
    </row>
    <row r="4" s="1" customFormat="1" ht="48" customHeight="1" spans="1:12">
      <c r="A4" s="9"/>
      <c r="B4" s="15"/>
      <c r="C4" s="16"/>
      <c r="D4" s="17"/>
      <c r="E4" s="13" t="s">
        <v>15</v>
      </c>
      <c r="F4" s="14" t="s">
        <v>16</v>
      </c>
      <c r="G4" s="14">
        <v>40</v>
      </c>
      <c r="H4" s="14">
        <f>250*1.09</f>
        <v>272.5</v>
      </c>
      <c r="I4" s="14">
        <f>H4*G4</f>
        <v>10900</v>
      </c>
      <c r="J4" s="28"/>
      <c r="K4" s="29" t="s">
        <v>17</v>
      </c>
      <c r="L4" s="25"/>
    </row>
    <row r="5" s="1" customFormat="1" ht="61" customHeight="1" spans="1:12">
      <c r="A5" s="9"/>
      <c r="B5" s="15"/>
      <c r="C5" s="16"/>
      <c r="D5" s="18"/>
      <c r="E5" s="14" t="s">
        <v>18</v>
      </c>
      <c r="F5" s="14" t="s">
        <v>14</v>
      </c>
      <c r="G5" s="14">
        <f>19.2*6.5+(6.6+11)*9.5*0.5</f>
        <v>208.4</v>
      </c>
      <c r="H5" s="14">
        <v>45</v>
      </c>
      <c r="I5" s="14">
        <f>H5*G5</f>
        <v>9378</v>
      </c>
      <c r="J5" s="28"/>
      <c r="K5" s="29" t="s">
        <v>19</v>
      </c>
      <c r="L5" s="25"/>
    </row>
    <row r="6" s="1" customFormat="1" ht="55" customHeight="1" spans="1:12">
      <c r="A6" s="19"/>
      <c r="B6" s="20"/>
      <c r="C6" s="21"/>
      <c r="D6" s="21"/>
      <c r="E6" s="21"/>
      <c r="F6" s="14"/>
      <c r="G6" s="14"/>
      <c r="H6" s="14"/>
      <c r="I6" s="14"/>
      <c r="J6" s="28"/>
      <c r="K6" s="29"/>
      <c r="L6" s="25"/>
    </row>
    <row r="7" s="1" customFormat="1" ht="22.5" customHeight="1" spans="1:12">
      <c r="A7" s="22">
        <v>5</v>
      </c>
      <c r="B7" s="23" t="s">
        <v>20</v>
      </c>
      <c r="C7" s="23"/>
      <c r="D7" s="23"/>
      <c r="E7" s="23"/>
      <c r="F7" s="24">
        <f>SUM(I3:I5)</f>
        <v>63035.0812</v>
      </c>
      <c r="G7" s="24"/>
      <c r="H7" s="24"/>
      <c r="I7" s="24"/>
      <c r="J7" s="24"/>
      <c r="K7" s="30"/>
      <c r="L7" s="25"/>
    </row>
    <row r="8" s="1" customFormat="1" ht="18.75" customHeight="1" spans="1:12">
      <c r="A8" s="4"/>
      <c r="B8" s="25" t="s">
        <v>21</v>
      </c>
      <c r="C8" s="25"/>
      <c r="D8" s="25"/>
      <c r="E8" s="25"/>
      <c r="F8" s="25" t="s">
        <v>22</v>
      </c>
      <c r="G8" s="26"/>
      <c r="H8" s="26"/>
      <c r="I8" s="31" t="s">
        <v>23</v>
      </c>
      <c r="J8" s="31"/>
      <c r="K8" s="31"/>
      <c r="L8" s="32"/>
    </row>
    <row r="9" s="1" customFormat="1" ht="20.25" customHeight="1" spans="1:12">
      <c r="A9" s="4"/>
      <c r="B9" s="25" t="s">
        <v>24</v>
      </c>
      <c r="C9" s="25"/>
      <c r="D9" s="25"/>
      <c r="E9" s="25"/>
      <c r="F9" s="25"/>
      <c r="G9" s="26"/>
      <c r="H9" s="26"/>
      <c r="I9" s="31" t="s">
        <v>24</v>
      </c>
      <c r="J9" s="31"/>
      <c r="K9" s="31"/>
      <c r="L9" s="31"/>
    </row>
    <row r="10" s="1" customFormat="1" ht="2.25" customHeight="1" spans="1:12">
      <c r="A10" s="4"/>
      <c r="B10" s="25"/>
      <c r="C10" s="25"/>
      <c r="D10" s="25"/>
      <c r="E10" s="25"/>
      <c r="F10" s="25"/>
      <c r="G10" s="26"/>
      <c r="H10" s="26"/>
      <c r="I10" s="26"/>
      <c r="J10" s="26"/>
      <c r="K10" s="26"/>
      <c r="L10" s="32"/>
    </row>
    <row r="11" s="1" customFormat="1" ht="29.1" customHeight="1" spans="1:12">
      <c r="A11" s="3"/>
      <c r="B11" s="3"/>
      <c r="C11" s="3"/>
      <c r="D11" s="3"/>
      <c r="E11" s="3"/>
      <c r="J11" s="3"/>
      <c r="K11" s="3"/>
      <c r="L11" s="4"/>
    </row>
    <row r="12" s="1" customFormat="1" ht="29.1" customHeight="1" spans="4:12">
      <c r="D12" s="3"/>
      <c r="E12" s="3"/>
      <c r="J12" s="3"/>
      <c r="K12" s="3"/>
      <c r="L12" s="4"/>
    </row>
    <row r="13" s="1" customFormat="1" ht="29.1" customHeight="1" spans="4:12">
      <c r="D13" s="3"/>
      <c r="E13" s="3"/>
      <c r="J13" s="3"/>
      <c r="K13" s="3"/>
      <c r="L13" s="4"/>
    </row>
    <row r="14" s="1" customFormat="1" ht="29.1" customHeight="1" spans="4:12">
      <c r="D14" s="3"/>
      <c r="E14" s="3"/>
      <c r="J14" s="3"/>
      <c r="K14" s="3"/>
      <c r="L14" s="4"/>
    </row>
    <row r="15" s="1" customFormat="1" ht="29.1" customHeight="1" spans="4:12">
      <c r="D15" s="3"/>
      <c r="E15" s="3"/>
      <c r="J15" s="3"/>
      <c r="K15" s="3"/>
      <c r="L15" s="4"/>
    </row>
    <row r="16" s="1" customFormat="1" ht="29.1" customHeight="1" spans="4:12">
      <c r="D16" s="3"/>
      <c r="E16" s="3"/>
      <c r="J16" s="3"/>
      <c r="K16" s="3"/>
      <c r="L16" s="4"/>
    </row>
    <row r="17" s="1" customFormat="1" ht="29.1" customHeight="1" spans="4:12">
      <c r="D17" s="3"/>
      <c r="E17" s="3"/>
      <c r="J17" s="3"/>
      <c r="K17" s="3"/>
      <c r="L17" s="4"/>
    </row>
    <row r="18" s="1" customFormat="1" ht="29.1" customHeight="1" spans="4:12">
      <c r="D18" s="3"/>
      <c r="E18" s="3"/>
      <c r="J18" s="3"/>
      <c r="K18" s="3"/>
      <c r="L18" s="4"/>
    </row>
    <row r="19" s="1" customFormat="1" ht="29.1" customHeight="1" spans="4:12">
      <c r="D19" s="3"/>
      <c r="E19" s="3"/>
      <c r="J19" s="3"/>
      <c r="K19" s="3"/>
      <c r="L19" s="4"/>
    </row>
    <row r="20" s="1" customFormat="1" ht="29.1" customHeight="1" spans="4:12">
      <c r="D20" s="3"/>
      <c r="E20" s="3"/>
      <c r="J20" s="3"/>
      <c r="K20" s="3"/>
      <c r="L20" s="4"/>
    </row>
    <row r="21" s="1" customFormat="1" ht="29.1" customHeight="1" spans="4:12">
      <c r="D21" s="3"/>
      <c r="E21" s="3"/>
      <c r="J21" s="3"/>
      <c r="K21" s="3"/>
      <c r="L21" s="4"/>
    </row>
    <row r="22" s="1" customFormat="1" ht="29.1" customHeight="1" spans="4:12">
      <c r="D22" s="3"/>
      <c r="E22" s="3"/>
      <c r="J22" s="3"/>
      <c r="K22" s="3"/>
      <c r="L22" s="4"/>
    </row>
    <row r="23" s="1" customFormat="1" ht="29.1" customHeight="1" spans="4:12">
      <c r="D23" s="3"/>
      <c r="E23" s="3"/>
      <c r="J23" s="3"/>
      <c r="K23" s="3"/>
      <c r="L23" s="4"/>
    </row>
  </sheetData>
  <mergeCells count="13">
    <mergeCell ref="A1:K1"/>
    <mergeCell ref="B7:E7"/>
    <mergeCell ref="F7:J7"/>
    <mergeCell ref="I8:L8"/>
    <mergeCell ref="I9:L9"/>
    <mergeCell ref="I10:L10"/>
    <mergeCell ref="A11:B11"/>
    <mergeCell ref="A3:A5"/>
    <mergeCell ref="A9:A10"/>
    <mergeCell ref="B3:B5"/>
    <mergeCell ref="B9:B10"/>
    <mergeCell ref="C3:C5"/>
    <mergeCell ref="D3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编号05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HMJ</cp:lastModifiedBy>
  <dcterms:created xsi:type="dcterms:W3CDTF">2013-11-22T07:50:00Z</dcterms:created>
  <cp:lastPrinted>2023-07-03T10:12:00Z</cp:lastPrinted>
  <dcterms:modified xsi:type="dcterms:W3CDTF">2024-05-21T06:40:35Z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00680F3B73EB4BFB9FE4DF8FB81680F9_13</vt:lpwstr>
  </property>
  <property fmtid="{D5CDD505-2E9C-101B-9397-08002B2CF9AE}" pid="4" name="KSOReadingLayout">
    <vt:bool>true</vt:bool>
  </property>
</Properties>
</file>