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13_ncr:1_{35D4583B-0B1E-4B63-BD60-1FB2517C45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 (2)" sheetId="4" r:id="rId1"/>
  </sheets>
  <calcPr calcId="191029"/>
</workbook>
</file>

<file path=xl/calcChain.xml><?xml version="1.0" encoding="utf-8"?>
<calcChain xmlns="http://schemas.openxmlformats.org/spreadsheetml/2006/main">
  <c r="G19" i="4" l="1"/>
  <c r="J19" i="4" s="1"/>
  <c r="G18" i="4"/>
  <c r="J18" i="4" s="1"/>
  <c r="G17" i="4"/>
  <c r="J17" i="4" s="1"/>
  <c r="G16" i="4"/>
  <c r="J16" i="4" s="1"/>
  <c r="G15" i="4"/>
  <c r="J15" i="4" s="1"/>
  <c r="G14" i="4"/>
  <c r="J14" i="4" s="1"/>
  <c r="G13" i="4"/>
  <c r="J13" i="4" s="1"/>
  <c r="G12" i="4"/>
  <c r="J12" i="4" s="1"/>
  <c r="G11" i="4"/>
  <c r="J11" i="4" s="1"/>
  <c r="G10" i="4"/>
  <c r="J10" i="4" s="1"/>
  <c r="G9" i="4"/>
  <c r="J9" i="4" s="1"/>
  <c r="G8" i="4"/>
  <c r="J8" i="4" s="1"/>
  <c r="G7" i="4"/>
  <c r="J7" i="4" s="1"/>
  <c r="G6" i="4"/>
  <c r="J6" i="4" s="1"/>
  <c r="G5" i="4"/>
  <c r="J5" i="4" s="1"/>
  <c r="G4" i="4"/>
  <c r="J4" i="4" s="1"/>
  <c r="J20" i="4" l="1"/>
</calcChain>
</file>

<file path=xl/sharedStrings.xml><?xml version="1.0" encoding="utf-8"?>
<sst xmlns="http://schemas.openxmlformats.org/spreadsheetml/2006/main" count="74" uniqueCount="52">
  <si>
    <t>泳池换热启用板换换热报价清单</t>
  </si>
  <si>
    <t>序号</t>
  </si>
  <si>
    <t>设备或材料名称</t>
  </si>
  <si>
    <t>规格型号</t>
  </si>
  <si>
    <t>品牌</t>
  </si>
  <si>
    <t>数量</t>
  </si>
  <si>
    <t>单位</t>
  </si>
  <si>
    <t>综合单价（元）</t>
  </si>
  <si>
    <t>主材费</t>
  </si>
  <si>
    <t>安装费及税金等其他费用</t>
  </si>
  <si>
    <t>合价（元）</t>
  </si>
  <si>
    <t>备注</t>
  </si>
  <si>
    <t>一、</t>
  </si>
  <si>
    <t>泳池恒温加热系统</t>
  </si>
  <si>
    <t>板式换热器</t>
  </si>
  <si>
    <t>原设备房板式换热器</t>
  </si>
  <si>
    <t>台</t>
  </si>
  <si>
    <t>需现场清洗打压测试、如不合格需甲方采购新设备。</t>
  </si>
  <si>
    <t>板换增压水泵</t>
  </si>
  <si>
    <t>原设备房燃气炉增压泵</t>
  </si>
  <si>
    <t>需先拆除并安装调试</t>
  </si>
  <si>
    <t>原机房换热管路（PVC材质）</t>
  </si>
  <si>
    <t>项</t>
  </si>
  <si>
    <t>不锈钢连接管道（含直接、弯头、三通等连接管件）</t>
  </si>
  <si>
    <t>DN50</t>
  </si>
  <si>
    <t>江杰</t>
  </si>
  <si>
    <t>米</t>
  </si>
  <si>
    <t>不锈钢法兰片（含螺栓）</t>
  </si>
  <si>
    <t>个</t>
  </si>
  <si>
    <t>莱斯特</t>
  </si>
  <si>
    <t>DN20</t>
  </si>
  <si>
    <t>换热管道保温</t>
  </si>
  <si>
    <t>橡塑保温棉</t>
  </si>
  <si>
    <t>国产</t>
  </si>
  <si>
    <t>换热系统不锈钢补水管道（含直接、弯头、三通等连接管件）</t>
  </si>
  <si>
    <t>补水管道保温（含补水箱）</t>
  </si>
  <si>
    <t>电控系统</t>
  </si>
  <si>
    <t>控制水泵/燃气炉（控制开关、交流接触器、温感控制器、按钮/旋钮、中间继电器、温度探头）</t>
  </si>
  <si>
    <t>正泰元器件或同等产品</t>
  </si>
  <si>
    <t>线缆/支撑/螺丝辅材/</t>
  </si>
  <si>
    <t>3*2.5</t>
  </si>
  <si>
    <t>金水电缆或人民电缆</t>
  </si>
  <si>
    <t>补水箱30KG（不锈钢材质、含阀门）</t>
  </si>
  <si>
    <t>管道及水箱内蒸馏水</t>
  </si>
  <si>
    <t>公斤</t>
  </si>
  <si>
    <t>压力表</t>
  </si>
  <si>
    <t>红旗</t>
  </si>
  <si>
    <t>温度表</t>
  </si>
  <si>
    <t>北京康伟</t>
  </si>
  <si>
    <t>项目含税总造价</t>
  </si>
  <si>
    <t>需拆除原有管道及附件</t>
    <phoneticPr fontId="10" type="noConversion"/>
  </si>
  <si>
    <t>蝶阀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</si>
</sst>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8" formatCode="0.00_ "/>
  </numFmts>
  <fonts count="12" x14ac:knownFonts="1">
    <font>
      <sz val="11"/>
      <color theme="1"/>
      <name val="宋体"/>
      <charset val="134"/>
      <scheme val="minor"/>
    </font>
    <font>
      <b/>
      <sz val="14"/>
      <color rgb="FF000000"/>
      <name val="黑体"/>
      <charset val="134"/>
    </font>
    <font>
      <sz val="11"/>
      <color rgb="FF000000"/>
      <name val="黑体"/>
      <charset val="134"/>
    </font>
    <font>
      <b/>
      <sz val="11"/>
      <color rgb="FF000000"/>
      <name val="黑体"/>
      <charset val="134"/>
    </font>
    <font>
      <b/>
      <sz val="10.5"/>
      <color rgb="FF000000"/>
      <name val="黑体"/>
      <charset val="134"/>
    </font>
    <font>
      <sz val="10"/>
      <name val="黑体"/>
      <charset val="134"/>
    </font>
    <font>
      <b/>
      <sz val="10"/>
      <name val="黑体"/>
      <charset val="134"/>
    </font>
    <font>
      <sz val="10"/>
      <color rgb="FF000000"/>
      <name val="黑体"/>
      <charset val="134"/>
    </font>
    <font>
      <b/>
      <sz val="16"/>
      <name val="黑体"/>
      <charset val="134"/>
    </font>
    <font>
      <b/>
      <sz val="10"/>
      <color rgb="FF000000"/>
      <name val="黑体"/>
      <charset val="134"/>
    </font>
    <font>
      <sz val="9"/>
      <name val="宋体"/>
      <charset val="134"/>
      <scheme val="minor"/>
    </font>
    <font>
      <sz val="1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AFABAB"/>
        <bgColor rgb="FF969696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right" vertical="center" wrapText="1"/>
    </xf>
    <xf numFmtId="178" fontId="2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8" fontId="9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L1" sqref="L1:L1048576"/>
    </sheetView>
  </sheetViews>
  <sheetFormatPr defaultColWidth="8.88671875" defaultRowHeight="14.4" x14ac:dyDescent="0.25"/>
  <cols>
    <col min="1" max="1" width="6.33203125" customWidth="1"/>
    <col min="2" max="3" width="16.88671875" customWidth="1"/>
    <col min="4" max="4" width="10.109375" customWidth="1"/>
    <col min="5" max="5" width="6.6640625" customWidth="1"/>
    <col min="6" max="6" width="7.33203125" customWidth="1"/>
    <col min="7" max="7" width="15.88671875" customWidth="1"/>
    <col min="8" max="8" width="9.77734375" customWidth="1"/>
    <col min="9" max="9" width="15.77734375" customWidth="1"/>
    <col min="10" max="10" width="16" customWidth="1"/>
    <col min="11" max="11" width="14.109375" customWidth="1"/>
  </cols>
  <sheetData>
    <row r="1" spans="1:11" ht="28.05" customHeight="1" x14ac:dyDescent="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ht="73.05" customHeight="1" x14ac:dyDescent="0.25">
      <c r="A2" s="1" t="s">
        <v>1</v>
      </c>
      <c r="B2" s="1" t="s">
        <v>2</v>
      </c>
      <c r="C2" s="1" t="s">
        <v>3</v>
      </c>
      <c r="D2" s="2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2" t="s">
        <v>9</v>
      </c>
      <c r="J2" s="9" t="s">
        <v>10</v>
      </c>
      <c r="K2" s="1" t="s">
        <v>11</v>
      </c>
    </row>
    <row r="3" spans="1:11" ht="22.95" customHeight="1" x14ac:dyDescent="0.25">
      <c r="A3" s="3" t="s">
        <v>12</v>
      </c>
      <c r="B3" s="14" t="s">
        <v>13</v>
      </c>
      <c r="C3" s="14"/>
      <c r="D3" s="14"/>
      <c r="E3" s="14"/>
      <c r="F3" s="14"/>
      <c r="G3" s="14"/>
      <c r="H3" s="14"/>
      <c r="I3" s="14"/>
      <c r="J3" s="14"/>
      <c r="K3" s="14"/>
    </row>
    <row r="4" spans="1:11" ht="66" customHeight="1" x14ac:dyDescent="0.25">
      <c r="A4" s="4">
        <v>1</v>
      </c>
      <c r="B4" s="5" t="s">
        <v>14</v>
      </c>
      <c r="C4" s="6" t="s">
        <v>15</v>
      </c>
      <c r="D4" s="7"/>
      <c r="E4" s="6">
        <v>2</v>
      </c>
      <c r="F4" s="6" t="s">
        <v>16</v>
      </c>
      <c r="G4" s="6">
        <f t="shared" ref="G4:G11" si="0">H4+I4</f>
        <v>1000</v>
      </c>
      <c r="H4" s="8">
        <v>0</v>
      </c>
      <c r="I4" s="8">
        <v>1000</v>
      </c>
      <c r="J4" s="8">
        <f>G4*E4</f>
        <v>2000</v>
      </c>
      <c r="K4" s="10" t="s">
        <v>17</v>
      </c>
    </row>
    <row r="5" spans="1:11" ht="40.049999999999997" customHeight="1" x14ac:dyDescent="0.25">
      <c r="A5" s="4">
        <v>2</v>
      </c>
      <c r="B5" s="5" t="s">
        <v>18</v>
      </c>
      <c r="C5" s="6" t="s">
        <v>19</v>
      </c>
      <c r="D5" s="7"/>
      <c r="E5" s="7">
        <v>1</v>
      </c>
      <c r="F5" s="6" t="s">
        <v>16</v>
      </c>
      <c r="G5" s="6">
        <f t="shared" si="0"/>
        <v>1000</v>
      </c>
      <c r="H5" s="8">
        <v>0</v>
      </c>
      <c r="I5" s="8">
        <v>1000</v>
      </c>
      <c r="J5" s="8">
        <f>G5*E5</f>
        <v>1000</v>
      </c>
      <c r="K5" s="10" t="s">
        <v>20</v>
      </c>
    </row>
    <row r="6" spans="1:11" ht="40.049999999999997" customHeight="1" x14ac:dyDescent="0.25">
      <c r="A6" s="4">
        <v>3</v>
      </c>
      <c r="B6" s="5" t="s">
        <v>21</v>
      </c>
      <c r="C6" s="16" t="s">
        <v>50</v>
      </c>
      <c r="D6" s="7"/>
      <c r="E6" s="7">
        <v>1</v>
      </c>
      <c r="F6" s="6" t="s">
        <v>22</v>
      </c>
      <c r="G6" s="6">
        <f t="shared" si="0"/>
        <v>700</v>
      </c>
      <c r="H6" s="8">
        <v>0</v>
      </c>
      <c r="I6" s="8">
        <v>700</v>
      </c>
      <c r="J6" s="8">
        <f>G6*E6</f>
        <v>700</v>
      </c>
      <c r="K6" s="10"/>
    </row>
    <row r="7" spans="1:11" ht="40.049999999999997" customHeight="1" x14ac:dyDescent="0.25">
      <c r="A7" s="4">
        <v>3</v>
      </c>
      <c r="B7" s="5" t="s">
        <v>23</v>
      </c>
      <c r="C7" s="6" t="s">
        <v>24</v>
      </c>
      <c r="D7" s="7" t="s">
        <v>25</v>
      </c>
      <c r="E7" s="7">
        <v>60</v>
      </c>
      <c r="F7" s="6" t="s">
        <v>26</v>
      </c>
      <c r="G7" s="6">
        <f t="shared" si="0"/>
        <v>155</v>
      </c>
      <c r="H7" s="8">
        <v>90</v>
      </c>
      <c r="I7" s="8">
        <v>65</v>
      </c>
      <c r="J7" s="8">
        <f t="shared" ref="J7:J19" si="1">G7*E7</f>
        <v>9300</v>
      </c>
      <c r="K7" s="11"/>
    </row>
    <row r="8" spans="1:11" ht="40.049999999999997" customHeight="1" x14ac:dyDescent="0.25">
      <c r="A8" s="4">
        <v>4</v>
      </c>
      <c r="B8" s="5" t="s">
        <v>27</v>
      </c>
      <c r="C8" s="6" t="s">
        <v>24</v>
      </c>
      <c r="D8" s="7" t="s">
        <v>25</v>
      </c>
      <c r="E8" s="7">
        <v>20</v>
      </c>
      <c r="F8" s="6" t="s">
        <v>28</v>
      </c>
      <c r="G8" s="6">
        <f t="shared" si="0"/>
        <v>80</v>
      </c>
      <c r="H8" s="8">
        <v>35</v>
      </c>
      <c r="I8" s="8">
        <v>45</v>
      </c>
      <c r="J8" s="8">
        <f t="shared" si="1"/>
        <v>1600</v>
      </c>
      <c r="K8" s="11"/>
    </row>
    <row r="9" spans="1:11" ht="40.049999999999997" customHeight="1" x14ac:dyDescent="0.25">
      <c r="A9" s="4">
        <v>5</v>
      </c>
      <c r="B9" s="17" t="s">
        <v>51</v>
      </c>
      <c r="C9" s="6" t="s">
        <v>24</v>
      </c>
      <c r="D9" s="7" t="s">
        <v>29</v>
      </c>
      <c r="E9" s="7">
        <v>14</v>
      </c>
      <c r="F9" s="6" t="s">
        <v>28</v>
      </c>
      <c r="G9" s="6">
        <f t="shared" si="0"/>
        <v>170</v>
      </c>
      <c r="H9" s="8">
        <v>125</v>
      </c>
      <c r="I9" s="8">
        <v>45</v>
      </c>
      <c r="J9" s="8">
        <f t="shared" si="1"/>
        <v>2380</v>
      </c>
      <c r="K9" s="11"/>
    </row>
    <row r="10" spans="1:11" ht="40.049999999999997" customHeight="1" x14ac:dyDescent="0.25">
      <c r="A10" s="4">
        <v>6</v>
      </c>
      <c r="B10" s="17" t="s">
        <v>51</v>
      </c>
      <c r="C10" s="6" t="s">
        <v>30</v>
      </c>
      <c r="D10" s="7" t="s">
        <v>29</v>
      </c>
      <c r="E10" s="7">
        <v>8</v>
      </c>
      <c r="F10" s="6" t="s">
        <v>28</v>
      </c>
      <c r="G10" s="6">
        <f t="shared" si="0"/>
        <v>70</v>
      </c>
      <c r="H10" s="8">
        <v>25</v>
      </c>
      <c r="I10" s="8">
        <v>45</v>
      </c>
      <c r="J10" s="8">
        <f t="shared" si="1"/>
        <v>560</v>
      </c>
      <c r="K10" s="11"/>
    </row>
    <row r="11" spans="1:11" ht="40.049999999999997" customHeight="1" x14ac:dyDescent="0.25">
      <c r="A11" s="4">
        <v>7</v>
      </c>
      <c r="B11" s="5" t="s">
        <v>31</v>
      </c>
      <c r="C11" s="6" t="s">
        <v>32</v>
      </c>
      <c r="D11" s="7" t="s">
        <v>33</v>
      </c>
      <c r="E11" s="7">
        <v>60</v>
      </c>
      <c r="F11" s="6" t="s">
        <v>26</v>
      </c>
      <c r="G11" s="6">
        <f t="shared" si="0"/>
        <v>20</v>
      </c>
      <c r="H11" s="8">
        <v>15</v>
      </c>
      <c r="I11" s="8">
        <v>5</v>
      </c>
      <c r="J11" s="8">
        <f t="shared" si="1"/>
        <v>1200</v>
      </c>
      <c r="K11" s="11"/>
    </row>
    <row r="12" spans="1:11" ht="54" customHeight="1" x14ac:dyDescent="0.25">
      <c r="A12" s="4">
        <v>8</v>
      </c>
      <c r="B12" s="5" t="s">
        <v>34</v>
      </c>
      <c r="C12" s="6" t="s">
        <v>30</v>
      </c>
      <c r="D12" s="7" t="s">
        <v>25</v>
      </c>
      <c r="E12" s="7">
        <v>25</v>
      </c>
      <c r="F12" s="6" t="s">
        <v>26</v>
      </c>
      <c r="G12" s="6">
        <f t="shared" ref="G12:G19" si="2">H12+I12</f>
        <v>105</v>
      </c>
      <c r="H12" s="8">
        <v>40</v>
      </c>
      <c r="I12" s="8">
        <v>65</v>
      </c>
      <c r="J12" s="8">
        <f t="shared" si="1"/>
        <v>2625</v>
      </c>
      <c r="K12" s="11"/>
    </row>
    <row r="13" spans="1:11" ht="54" customHeight="1" x14ac:dyDescent="0.25">
      <c r="A13" s="4">
        <v>9</v>
      </c>
      <c r="B13" s="5" t="s">
        <v>35</v>
      </c>
      <c r="C13" s="6" t="s">
        <v>32</v>
      </c>
      <c r="D13" s="7" t="s">
        <v>33</v>
      </c>
      <c r="E13" s="7">
        <v>25</v>
      </c>
      <c r="F13" s="6" t="s">
        <v>26</v>
      </c>
      <c r="G13" s="6">
        <f t="shared" si="2"/>
        <v>20</v>
      </c>
      <c r="H13" s="8">
        <v>15</v>
      </c>
      <c r="I13" s="8">
        <v>5</v>
      </c>
      <c r="J13" s="8">
        <f t="shared" si="1"/>
        <v>500</v>
      </c>
      <c r="K13" s="11"/>
    </row>
    <row r="14" spans="1:11" ht="81" customHeight="1" x14ac:dyDescent="0.25">
      <c r="A14" s="4">
        <v>10</v>
      </c>
      <c r="B14" s="5" t="s">
        <v>36</v>
      </c>
      <c r="C14" s="6" t="s">
        <v>37</v>
      </c>
      <c r="D14" s="7" t="s">
        <v>38</v>
      </c>
      <c r="E14" s="7">
        <v>1</v>
      </c>
      <c r="F14" s="6" t="s">
        <v>16</v>
      </c>
      <c r="G14" s="6">
        <f t="shared" si="2"/>
        <v>1500</v>
      </c>
      <c r="H14" s="8">
        <v>1000</v>
      </c>
      <c r="I14" s="8">
        <v>500</v>
      </c>
      <c r="J14" s="8">
        <f t="shared" si="1"/>
        <v>1500</v>
      </c>
      <c r="K14" s="11"/>
    </row>
    <row r="15" spans="1:11" ht="40.049999999999997" customHeight="1" x14ac:dyDescent="0.25">
      <c r="A15" s="4">
        <v>11</v>
      </c>
      <c r="B15" s="5" t="s">
        <v>39</v>
      </c>
      <c r="C15" s="6" t="s">
        <v>40</v>
      </c>
      <c r="D15" s="7" t="s">
        <v>41</v>
      </c>
      <c r="E15" s="7">
        <v>1</v>
      </c>
      <c r="F15" s="6" t="s">
        <v>22</v>
      </c>
      <c r="G15" s="6">
        <f t="shared" si="2"/>
        <v>1600</v>
      </c>
      <c r="H15" s="8">
        <v>600</v>
      </c>
      <c r="I15" s="8">
        <v>1000</v>
      </c>
      <c r="J15" s="8">
        <f t="shared" si="1"/>
        <v>1600</v>
      </c>
      <c r="K15" s="11"/>
    </row>
    <row r="16" spans="1:11" ht="52.05" customHeight="1" x14ac:dyDescent="0.25">
      <c r="A16" s="4">
        <v>12</v>
      </c>
      <c r="B16" s="5" t="s">
        <v>42</v>
      </c>
      <c r="C16" s="6"/>
      <c r="D16" s="7" t="s">
        <v>33</v>
      </c>
      <c r="E16" s="7">
        <v>1</v>
      </c>
      <c r="F16" s="6" t="s">
        <v>22</v>
      </c>
      <c r="G16" s="6">
        <f t="shared" si="2"/>
        <v>835</v>
      </c>
      <c r="H16" s="8">
        <v>485</v>
      </c>
      <c r="I16" s="8">
        <v>350</v>
      </c>
      <c r="J16" s="8">
        <f t="shared" si="1"/>
        <v>835</v>
      </c>
      <c r="K16" s="11"/>
    </row>
    <row r="17" spans="1:11" ht="52.05" customHeight="1" x14ac:dyDescent="0.25">
      <c r="A17" s="4">
        <v>13</v>
      </c>
      <c r="B17" s="5" t="s">
        <v>43</v>
      </c>
      <c r="C17" s="6"/>
      <c r="D17" s="7" t="s">
        <v>33</v>
      </c>
      <c r="E17" s="7">
        <v>100</v>
      </c>
      <c r="F17" s="6" t="s">
        <v>44</v>
      </c>
      <c r="G17" s="6">
        <f t="shared" si="2"/>
        <v>14.8</v>
      </c>
      <c r="H17" s="8">
        <v>4.8</v>
      </c>
      <c r="I17" s="8">
        <v>10</v>
      </c>
      <c r="J17" s="8">
        <f t="shared" si="1"/>
        <v>1480</v>
      </c>
      <c r="K17" s="11"/>
    </row>
    <row r="18" spans="1:11" ht="52.05" customHeight="1" x14ac:dyDescent="0.25">
      <c r="A18" s="4">
        <v>14</v>
      </c>
      <c r="B18" s="5" t="s">
        <v>45</v>
      </c>
      <c r="C18" s="6"/>
      <c r="D18" s="7" t="s">
        <v>46</v>
      </c>
      <c r="E18" s="7">
        <v>2</v>
      </c>
      <c r="F18" s="6" t="s">
        <v>28</v>
      </c>
      <c r="G18" s="6">
        <f t="shared" si="2"/>
        <v>120</v>
      </c>
      <c r="H18" s="8">
        <v>75</v>
      </c>
      <c r="I18" s="8">
        <v>45</v>
      </c>
      <c r="J18" s="8">
        <f t="shared" si="1"/>
        <v>240</v>
      </c>
      <c r="K18" s="11"/>
    </row>
    <row r="19" spans="1:11" ht="52.05" customHeight="1" x14ac:dyDescent="0.25">
      <c r="A19" s="4">
        <v>15</v>
      </c>
      <c r="B19" s="5" t="s">
        <v>47</v>
      </c>
      <c r="C19" s="6"/>
      <c r="D19" s="7" t="s">
        <v>48</v>
      </c>
      <c r="E19" s="7">
        <v>2</v>
      </c>
      <c r="F19" s="6" t="s">
        <v>28</v>
      </c>
      <c r="G19" s="6">
        <f t="shared" si="2"/>
        <v>120</v>
      </c>
      <c r="H19" s="8">
        <v>75</v>
      </c>
      <c r="I19" s="8">
        <v>45</v>
      </c>
      <c r="J19" s="8">
        <f t="shared" si="1"/>
        <v>240</v>
      </c>
      <c r="K19" s="11"/>
    </row>
    <row r="20" spans="1:11" ht="24" customHeight="1" x14ac:dyDescent="0.25">
      <c r="A20" s="4">
        <v>16</v>
      </c>
      <c r="B20" s="15" t="s">
        <v>49</v>
      </c>
      <c r="C20" s="15"/>
      <c r="D20" s="15"/>
      <c r="E20" s="15"/>
      <c r="F20" s="15"/>
      <c r="G20" s="15"/>
      <c r="H20" s="15"/>
      <c r="I20" s="5"/>
      <c r="J20" s="12">
        <f>SUM(J4:J19)</f>
        <v>27760</v>
      </c>
      <c r="K20" s="11"/>
    </row>
  </sheetData>
  <mergeCells count="3">
    <mergeCell ref="A1:K1"/>
    <mergeCell ref="B3:K3"/>
    <mergeCell ref="B20:H20"/>
  </mergeCells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向征 司</cp:lastModifiedBy>
  <dcterms:created xsi:type="dcterms:W3CDTF">2024-07-08T08:51:00Z</dcterms:created>
  <dcterms:modified xsi:type="dcterms:W3CDTF">2024-07-11T01:42:31Z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6E7559BA9E374C88BE01E5B9979077A0_13</vt:lpwstr>
  </property>
  <property fmtid="{D5CDD505-2E9C-101B-9397-08002B2CF9AE}" pid="3" name="KSOProductBuildVer">
    <vt:lpwstr>2052-12.1.0.15990</vt:lpwstr>
  </property>
</Properties>
</file>