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17"/>
  </bookViews>
  <sheets>
    <sheet name="汇总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<sst xmlns="http://schemas.openxmlformats.org/spreadsheetml/2006/main" count="44" uniqueCount="43">
  <si>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</si>
  <si>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</si>
  <si>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</si>
  <si>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</si>
  <si>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</si>
  <si>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</si>
  <si>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</si>
  <si>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</si>
  <si>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</si>
  <si>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</si>
  <si>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</si>
  <si>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</si>
  <si>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</si>
  <si>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</si>
  <si>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</si>
  <si>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</si>
  <si>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</si>
  <si>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</si>
  <si>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</si>
  <si>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</si>
  <si>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</si>
  <si>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</si>
  <si>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</si>
  <si>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</si>
  <si>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</si>
  <si>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</si>
  <si>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</si>
  <si>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</si>
  <si>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</si>
  <si>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</si>
  <si>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</si>
  <si>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21#、22#、37#、50#及地下车咨询进度款</t>
  </si>
  <si>
    <t>造价最终确定后调整最终情况</t>
  </si>
  <si>
    <t>景观清单工程量进度款</t>
  </si>
  <si>
    <t>合同价扣除苗木及围墙部分后造价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</si>
  <si>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</si>
  <si>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</si>
  <si>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</si>
  <si>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</si>
  <si>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</si>
  <si>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</si>
  <si>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咨询公司负责人：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</si>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</sst>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3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9" fillId="5" borderId="1" xfId="3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10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76" fontId="5" fillId="4" borderId="1" xfId="3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s7&#22320;&#22359;\&#25307;&#26631;&#25991;&#20214;\17&#12289;&#26223;&#35266;&#24037;&#31243;&#19968;&#26399;&#24037;&#31243;\&#26368;&#32456;&#25253;&#20215;\11.28-&#27827;&#21335;&#24904;&#23578;&#24314;&#35774;&#24037;&#31243;&#26377;&#38480;&#20844;&#21496;--&#26686;&#24029;&#23665;&#27700;&#25991;&#33489;s7&#22320;&#22359;&#26223;&#35266;&#24037;&#31243;&#25253;&#2021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硬质铺装"/>
      <sheetName val="景观电气"/>
      <sheetName val="室外雨污水"/>
      <sheetName val="室外给排水"/>
      <sheetName val="水景给水"/>
      <sheetName val="乔木"/>
      <sheetName val="点缀灌木"/>
      <sheetName val="灌木及地被"/>
    </sheetNames>
    <sheetDataSet>
      <sheetData sheetId="0"/>
      <sheetData sheetId="1">
        <row r="8">
          <cell r="D8">
            <v>1009690</v>
          </cell>
        </row>
        <row r="9">
          <cell r="D9">
            <v>155011.5</v>
          </cell>
        </row>
        <row r="10">
          <cell r="D10">
            <v>923781.75</v>
          </cell>
        </row>
        <row r="11">
          <cell r="D11">
            <v>8138615.65914896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Q11" sqref="Q11"/>
    </sheetView>
  </sheetViews>
  <sheetFormatPr defaultColWidth="10.2857142857143" defaultRowHeight="13.5"/>
  <cols>
    <col min="1" max="1" width="4.42857142857143" style="1" customWidth="1"/>
    <col min="2" max="2" width="14.1428571428571" style="1" customWidth="1"/>
    <col min="3" max="3" width="9" style="1" customWidth="1"/>
    <col min="4" max="5" width="8.71428571428571" style="1" customWidth="1"/>
    <col min="6" max="6" width="8.14285714285714" style="2" customWidth="1"/>
    <col min="7" max="7" width="9" style="1" customWidth="1"/>
    <col min="8" max="8" width="11.2857142857143" style="1" customWidth="1"/>
    <col min="9" max="9" width="9.42857142857143" style="1" customWidth="1"/>
    <col min="10" max="10" width="12.8571428571429" style="1" customWidth="1"/>
    <col min="11" max="11" width="8.57142857142857" style="3" customWidth="1"/>
    <col min="12" max="12" width="6.85714285714286" style="2" hidden="1" customWidth="1"/>
    <col min="13" max="13" width="9.42857142857143" style="1" customWidth="1"/>
    <col min="14" max="14" width="8.42857142857143" style="1" customWidth="1"/>
    <col min="15" max="15" width="15.1428571428571" style="1" customWidth="1"/>
    <col min="16" max="16384" width="10.2857142857143" style="1"/>
  </cols>
  <sheetData>
    <row r="1" ht="27" customHeight="1" spans="1:15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33"/>
      <c r="L1" s="6"/>
      <c r="M1" s="5"/>
      <c r="N1" s="5"/>
      <c r="O1" s="5"/>
    </row>
    <row r="2" ht="29.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/>
      <c r="H2" s="7" t="s">
        <v>7</v>
      </c>
      <c r="I2" s="7"/>
      <c r="J2" s="7"/>
      <c r="K2" s="34" t="s">
        <v>8</v>
      </c>
      <c r="L2" s="8"/>
      <c r="M2" s="7" t="s">
        <v>9</v>
      </c>
      <c r="N2" s="7" t="s">
        <v>10</v>
      </c>
      <c r="O2" s="7" t="s">
        <v>11</v>
      </c>
    </row>
    <row r="3" ht="42" customHeight="1" spans="1:15">
      <c r="A3" s="7"/>
      <c r="B3" s="7"/>
      <c r="C3" s="7"/>
      <c r="D3" s="7"/>
      <c r="E3" s="7"/>
      <c r="F3" s="8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34" t="s">
        <v>17</v>
      </c>
      <c r="L3" s="8" t="s">
        <v>18</v>
      </c>
      <c r="M3" s="7"/>
      <c r="N3" s="7"/>
      <c r="O3" s="7"/>
    </row>
    <row r="4" ht="48.95" customHeight="1" spans="1:15">
      <c r="A4" s="9"/>
      <c r="B4" s="9"/>
      <c r="C4" s="10" t="s">
        <v>19</v>
      </c>
      <c r="D4" s="11" t="s">
        <v>20</v>
      </c>
      <c r="E4" s="11" t="s">
        <v>20</v>
      </c>
      <c r="F4" s="12" t="s">
        <v>21</v>
      </c>
      <c r="G4" s="13" t="s">
        <v>22</v>
      </c>
      <c r="H4" s="12" t="s">
        <v>23</v>
      </c>
      <c r="I4" s="35" t="s">
        <v>24</v>
      </c>
      <c r="J4" s="13" t="s">
        <v>25</v>
      </c>
      <c r="K4" s="36" t="s">
        <v>26</v>
      </c>
      <c r="L4" s="37" t="s">
        <v>27</v>
      </c>
      <c r="M4" s="13" t="s">
        <v>28</v>
      </c>
      <c r="N4" s="13" t="s">
        <v>29</v>
      </c>
      <c r="O4" s="38" t="s">
        <v>30</v>
      </c>
    </row>
    <row r="5" ht="63" customHeight="1" spans="1:15">
      <c r="A5" s="14">
        <v>1</v>
      </c>
      <c r="B5" s="14" t="s">
        <v>31</v>
      </c>
      <c r="C5" s="15"/>
      <c r="D5" s="16"/>
      <c r="E5" s="16">
        <f>0.8/1000</f>
        <v>0.0008</v>
      </c>
      <c r="F5" s="17"/>
      <c r="G5" s="18"/>
      <c r="H5" s="17">
        <v>82780526.24</v>
      </c>
      <c r="I5" s="39">
        <v>0.8</v>
      </c>
      <c r="J5" s="18">
        <f>H5*E5*I5</f>
        <v>52979.5367936</v>
      </c>
      <c r="K5" s="40"/>
      <c r="L5" s="41"/>
      <c r="M5" s="18"/>
      <c r="N5" s="18"/>
      <c r="O5" s="17" t="s">
        <v>32</v>
      </c>
    </row>
    <row r="6" ht="55" customHeight="1" spans="1:15">
      <c r="A6" s="14">
        <v>2</v>
      </c>
      <c r="B6" s="14" t="s">
        <v>33</v>
      </c>
      <c r="C6" s="15"/>
      <c r="D6" s="16"/>
      <c r="E6" s="16">
        <f>0.8/1000</f>
        <v>0.0008</v>
      </c>
      <c r="F6" s="17"/>
      <c r="G6" s="18"/>
      <c r="H6" s="17">
        <f>[1]汇总表!$D$11-498828.25-[1]汇总表!$D$8-[1]汇总表!$D$9-[1]汇总表!$D$10</f>
        <v>5551304.15914896</v>
      </c>
      <c r="I6" s="39">
        <v>0.8</v>
      </c>
      <c r="J6" s="18">
        <f>H6*E6*I6</f>
        <v>3552.83466185534</v>
      </c>
      <c r="K6" s="40"/>
      <c r="L6" s="41"/>
      <c r="M6" s="18"/>
      <c r="N6" s="18"/>
      <c r="O6" s="17" t="s">
        <v>34</v>
      </c>
    </row>
    <row r="7" ht="39" customHeight="1" spans="1:15">
      <c r="A7" s="19"/>
      <c r="B7" s="20"/>
      <c r="C7" s="20"/>
      <c r="D7" s="20"/>
      <c r="E7" s="19"/>
      <c r="F7" s="21"/>
      <c r="G7" s="22"/>
      <c r="H7" s="22"/>
      <c r="I7" s="42"/>
      <c r="J7" s="22">
        <f>J5+J6</f>
        <v>56532.3714554553</v>
      </c>
      <c r="K7" s="22"/>
      <c r="L7" s="43"/>
      <c r="M7" s="44" t="s">
        <v>35</v>
      </c>
      <c r="N7" s="44" t="s">
        <v>36</v>
      </c>
      <c r="O7" s="45"/>
    </row>
    <row r="8" ht="27" customHeight="1" spans="1:15">
      <c r="A8" s="23"/>
      <c r="B8" s="23" t="s">
        <v>37</v>
      </c>
      <c r="C8" s="23"/>
      <c r="D8" s="23"/>
      <c r="E8" s="23"/>
      <c r="F8" s="24"/>
      <c r="G8" s="25"/>
      <c r="H8" s="25"/>
      <c r="I8" s="25"/>
      <c r="J8" s="25">
        <v>56000</v>
      </c>
      <c r="K8" s="46"/>
      <c r="L8" s="47"/>
      <c r="M8" s="25"/>
      <c r="N8" s="25"/>
      <c r="O8" s="48" t="s">
        <v>38</v>
      </c>
    </row>
    <row r="9" ht="52" customHeight="1" spans="1:15">
      <c r="A9" s="26" t="s">
        <v>39</v>
      </c>
      <c r="B9" s="26"/>
      <c r="C9" s="26"/>
      <c r="D9" s="26"/>
      <c r="E9" s="26"/>
      <c r="F9" s="27"/>
      <c r="G9" s="26"/>
      <c r="H9" s="26"/>
      <c r="I9" s="26"/>
      <c r="J9" s="26"/>
      <c r="K9" s="49"/>
      <c r="L9" s="27"/>
      <c r="M9" s="26"/>
      <c r="N9" s="26"/>
      <c r="O9" s="26"/>
    </row>
    <row r="10" ht="24.95" customHeight="1" spans="1: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ht="26.25" customHeight="1" spans="1:15">
      <c r="A11" s="29"/>
      <c r="B11" s="30" t="s">
        <v>40</v>
      </c>
      <c r="C11" s="30"/>
      <c r="D11" s="30"/>
      <c r="E11" s="31"/>
      <c r="F11" s="32"/>
      <c r="G11" s="30" t="s">
        <v>41</v>
      </c>
      <c r="H11" s="30"/>
      <c r="I11" s="30"/>
      <c r="J11" s="50"/>
      <c r="K11" s="51"/>
      <c r="L11" s="52" t="s">
        <v>42</v>
      </c>
      <c r="M11" s="53"/>
      <c r="N11" s="31"/>
      <c r="O11" s="31"/>
    </row>
    <row r="12" ht="28.5" customHeight="1" spans="1:15">
      <c r="A12" s="29"/>
      <c r="B12" s="31"/>
      <c r="C12" s="31"/>
      <c r="D12" s="31"/>
      <c r="E12" s="31"/>
      <c r="F12" s="32"/>
      <c r="J12" s="31"/>
      <c r="K12" s="54"/>
      <c r="L12" s="32"/>
      <c r="M12" s="31"/>
      <c r="N12" s="31"/>
      <c r="O12" s="31"/>
    </row>
  </sheetData>
  <mergeCells count="19">
    <mergeCell ref="A1:O1"/>
    <mergeCell ref="F2:G2"/>
    <mergeCell ref="H2:J2"/>
    <mergeCell ref="K2:L2"/>
    <mergeCell ref="B8:E8"/>
    <mergeCell ref="A9:O9"/>
    <mergeCell ref="A10:O10"/>
    <mergeCell ref="B11:D11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AA</cp:lastModifiedBy>
  <dcterms:created xsi:type="dcterms:W3CDTF">2020-11-19T09:45:00Z</dcterms:created>
  <cp:lastPrinted>2022-11-09T06:55:00Z</cp:lastPrinted>
  <dcterms:modified xsi:type="dcterms:W3CDTF">2025-01-10T07:46:49Z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67F1E6579EC24DB69860F6344A4850ED</vt:lpwstr>
  </property>
</Properties>
</file>