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资料存档目录" sheetId="2" r:id="rId1"/>
    <sheet name="工程结算汇总表" sheetId="3" r:id="rId2"/>
    <sheet name="结算明细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2">结算明细!$A$1:$H$10</definedName>
    <definedName name="_">#REF!</definedName>
    <definedName name="________zz1">#REF!</definedName>
    <definedName name="_______zz1">#REF!</definedName>
    <definedName name="_____zz1">#REF!</definedName>
    <definedName name="____zz1">#REF!</definedName>
    <definedName name="___zz1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zz1">#REF!</definedName>
    <definedName name="_12">#REF!</definedName>
    <definedName name="_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qw12">#REF!</definedName>
    <definedName name="_zz1">#REF!</definedName>
    <definedName name="abc">#REF!</definedName>
    <definedName name="cap">#REF!</definedName>
    <definedName name="CBXS">#REF!</definedName>
    <definedName name="cola">#REF!</definedName>
    <definedName name="colb">#REF!</definedName>
    <definedName name="data">#REF!</definedName>
    <definedName name="dh">#REF!</definedName>
    <definedName name="DW">[1]单位库!$A:$A</definedName>
    <definedName name="F1_1">#REF!</definedName>
    <definedName name="GG2_2">#REF!</definedName>
    <definedName name="HWSheet">1</definedName>
    <definedName name="lap">[2]General!$B$2:$G$9</definedName>
    <definedName name="lixi">[3]敏感参数!$C$8</definedName>
    <definedName name="LLL">#REF!</definedName>
    <definedName name="mc">#REF!</definedName>
    <definedName name="mj_1">#REF!</definedName>
    <definedName name="mj_2">#REF!</definedName>
    <definedName name="sbdh">#REF!</definedName>
    <definedName name="SRXS">#REF!</definedName>
    <definedName name="ss">[4]面积指标!#REF!</definedName>
    <definedName name="ssss">[4]面积指标!#REF!</definedName>
    <definedName name="TEST0">#REF!</definedName>
    <definedName name="TESTHKEY">#REF!</definedName>
    <definedName name="TESTKEYS">#REF!</definedName>
    <definedName name="TESTVKEY">#REF!</definedName>
    <definedName name="WTP">#REF!</definedName>
    <definedName name="x">#REF!</definedName>
    <definedName name="xishu">[5]面积指标!#REF!</definedName>
    <definedName name="xm">#REF!</definedName>
    <definedName name="Y">#REF!</definedName>
    <definedName name="yhmc">#REF!</definedName>
    <definedName name="阿瑟">'[6]5201.2004'!$A$1:$I$24</definedName>
    <definedName name="啊啊">#REF!</definedName>
    <definedName name="板式住宅">'[7]基础资料（B）'!$C$8</definedName>
    <definedName name="北京中远广田装饰工程有限公司">#REF!</definedName>
    <definedName name="比例">#REF!</definedName>
    <definedName name="滨江路写字楼">'[7]基础资料（B）'!$C$16</definedName>
    <definedName name="产品成本分摊表">#REF!</definedName>
    <definedName name="超高层塔式住宅">'[7]基础资料（B）'!$C$9</definedName>
    <definedName name="超高层写字楼">'[7]基础资料（B）'!$C$15</definedName>
    <definedName name="大梯坎商业">'[7]基础资料（B）'!$C$13</definedName>
    <definedName name="待发生成本预测">#REF!</definedName>
    <definedName name="单价_Price">#REF!</definedName>
    <definedName name="道路面积">'[7]基础资料（B）'!$C$21</definedName>
    <definedName name="地上建筑面积">[8]面积指标!$D$25</definedName>
    <definedName name="地下车库">'[7]基础资料（B）'!$C$17</definedName>
    <definedName name="地下分摊系数1">[9]面积指标!#REF!</definedName>
    <definedName name="的">#REF!</definedName>
    <definedName name="电气">#REF!</definedName>
    <definedName name="高层塔式住宅">'[7]基础资料（B）'!$C$10</definedName>
    <definedName name="工程造价">#REF!</definedName>
    <definedName name="工作">#REF!</definedName>
    <definedName name="豪华装修">'[7]基础资料（B）'!$C$31</definedName>
    <definedName name="合计">#REF!</definedName>
    <definedName name="合同">#REF!</definedName>
    <definedName name="核算项目明细账_1133_06_00">#REF!</definedName>
    <definedName name="红线范围外西侧绿化工程">EVALUATE+#REF!</definedName>
    <definedName name="汇率">#REF!</definedName>
    <definedName name="会所">'[7]基础资料（B）'!$C$23</definedName>
    <definedName name="建安均价">#REF!</definedName>
    <definedName name="建面">#REF!</definedName>
    <definedName name="建筑面积">[10]写字楼B!#REF!</definedName>
    <definedName name="景观面积">'[7]基础资料（B）'!$C$32</definedName>
    <definedName name="景观照明工程量清单">#REF!</definedName>
    <definedName name="酒店式公寓">'[7]基础资料（B）'!$C$11</definedName>
    <definedName name="居住户数">'[7]基础资料（B）'!$C$35</definedName>
    <definedName name="开间费">#REF!</definedName>
    <definedName name="科目余额表">#REF!</definedName>
    <definedName name="利息总额">#REF!</definedName>
    <definedName name="临规划路商业">'[7]基础资料（B）'!$C$14</definedName>
    <definedName name="面积">#REF!</definedName>
    <definedName name="内部收益率">#REF!</definedName>
    <definedName name="汽车展示厅">'[7]基础资料（B）'!$C$12</definedName>
    <definedName name="全项目动态成本表">#REF!</definedName>
    <definedName name="人防">'[7]基础资料（B）'!$C$26</definedName>
    <definedName name="砂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208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6">#REF!</definedName>
    <definedName name="生产期7">#REF!</definedName>
    <definedName name="生产期8">#REF!</definedName>
    <definedName name="生产期9">#REF!</definedName>
    <definedName name="生产期请问">#REF!</definedName>
    <definedName name="石粉">#REF!</definedName>
    <definedName name="时">#REF!</definedName>
    <definedName name="数量_Qua">#REF!</definedName>
    <definedName name="水电安装工程量清单1">#REF!</definedName>
    <definedName name="水泥">#REF!</definedName>
    <definedName name="碎石">#REF!</definedName>
    <definedName name="土地">#REF!</definedName>
    <definedName name="土地面积">[10]写字楼B!#REF!</definedName>
    <definedName name="土地面积面积">[10]写字楼B!#REF!</definedName>
    <definedName name="物管用房">'[7]基础资料（B）'!$C$24</definedName>
    <definedName name="现金流量表">#REF!</definedName>
    <definedName name="项目总用地面积">'[7]基础资料（B）'!$C$4</definedName>
    <definedName name="小计_Sum">#REF!</definedName>
    <definedName name="学校">'[7]基础资料（B）'!$C$27</definedName>
    <definedName name="用电容量">'[7]基础资料（B）'!$C$40</definedName>
    <definedName name="幼儿园">'[7]基础资料（B）'!$C$25</definedName>
    <definedName name="原综合_单价">#REF!</definedName>
    <definedName name="周界长度">'[7]基础资料（B）'!$C$39</definedName>
    <definedName name="砖">#REF!</definedName>
    <definedName name="总分类账">#REF!</definedName>
    <definedName name="总建筑面积">'[7]基础资料（B）'!$C$7</definedName>
    <definedName name="_8_8">EVALUATE+#REF!</definedName>
    <definedName name="_xlnm._FilterDatabase" hidden="1">#REF!</definedName>
    <definedName name="AA">EVALUATE(#REF!)</definedName>
    <definedName name="BB">EVALUATE([11]给排水!B1)</definedName>
    <definedName name="BBB">EVALUATE(#REF!)</definedName>
    <definedName name="BF">EVALUATE([12]二层!$E1)</definedName>
    <definedName name="CC">EVALUATE([11]电气!B1)</definedName>
    <definedName name="d">EVALUATE(#REF!)</definedName>
    <definedName name="g">EVALUATE([13]给排水!XFD1)</definedName>
    <definedName name="GG1_1">EVALUATE+#REF!</definedName>
    <definedName name="jieguo">EVALUATE(SUBSTITUTE(SUBSTITUTE('[15]表3 园建工程'!XFC1,"[","*ISTEXT(""["),"]","]"")"))</definedName>
    <definedName name="kk">EVALUATE(#REF!)</definedName>
    <definedName name="kk_1">EVALUATE(#REF!)</definedName>
    <definedName name="kk_1_1">EVALUATE(#REF!)</definedName>
    <definedName name="kk_2">EVALUATE(#REF!)</definedName>
    <definedName name="LF">EVALUATE([14]地上首层!$E1)</definedName>
    <definedName name="QF">EVALUATE([12]地下!$E1)</definedName>
    <definedName name="TF">EVALUATE(#REF!)</definedName>
    <definedName name="zjj">EVALUATE(#REF!)</definedName>
    <definedName name="计算式">EVALUATE(#REF!)</definedName>
    <definedName name="栏杆价格明细">EVALUATE+#REF!</definedName>
    <definedName name="室内装修价格明细">EVALUATE+#REF!</definedName>
    <definedName name="红线范围外西侧绿化工程" localSheetId="1">EVALUATE+#REF!</definedName>
    <definedName name="_8_8" localSheetId="1">EVALUATE+#REF!</definedName>
    <definedName name="GG1_1" localSheetId="1">EVALUATE+#REF!</definedName>
    <definedName name="栏杆价格明细" localSheetId="1">EVALUATE+#REF!</definedName>
    <definedName name="室内装修价格明细" localSheetId="1">EVALUATE+#REF!</definedName>
    <definedName name="_xlnm.Print_Area" localSheetId="1">工程结算汇总表!$A$1:$H$31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<sst xmlns="http://schemas.openxmlformats.org/spreadsheetml/2006/main" count="110" uniqueCount="77">
  <si>
    <t>洛阳市洛龙区浩德悠然居基坑监测、主楼沉降观测工程合同
结算资料存档目录</t>
  </si>
  <si>
    <t>序号</t>
  </si>
  <si>
    <t>名称</t>
  </si>
  <si>
    <t>份/页</t>
  </si>
  <si>
    <t>页码</t>
  </si>
  <si>
    <t>原件/复印件</t>
  </si>
  <si>
    <t>备注</t>
  </si>
  <si>
    <t>合同结算申请单</t>
  </si>
  <si>
    <t>/</t>
  </si>
  <si>
    <t>原件</t>
  </si>
  <si>
    <t>资料存档目录</t>
  </si>
  <si>
    <t>结算通知书</t>
  </si>
  <si>
    <t>签字版</t>
  </si>
  <si>
    <t>工程验收单</t>
  </si>
  <si>
    <t>授权委托书</t>
  </si>
  <si>
    <t>工程账目往来明细</t>
  </si>
  <si>
    <t>水电费清单</t>
  </si>
  <si>
    <t>施工合同</t>
  </si>
  <si>
    <t>工程量清单</t>
  </si>
  <si>
    <t>造价师：</t>
  </si>
  <si>
    <t>日期：</t>
  </si>
  <si>
    <t>洛阳市洛龙区浩德悠然居基坑监测、主楼沉降观测工程合同
结算汇总表</t>
  </si>
  <si>
    <t xml:space="preserve">合同编号：BLT.QQ.028    合同金额：178723.55 元 </t>
  </si>
  <si>
    <t>合同名称：洛阳市洛龙区浩德悠然居基坑监测、主楼沉降观测工程合同</t>
  </si>
  <si>
    <t>甲    方：洛阳浩德龙瑞置业有限公司</t>
  </si>
  <si>
    <t>乙    方：中汽建工（洛阳）检测 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</si>
  <si>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</si>
  <si>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</si>
  <si>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</si>
  <si>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</si>
  <si>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</si>
  <si>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</si>
  <si>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</si>
  <si>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图纸内结算值（合同内）</t>
  </si>
  <si>
    <t>变更</t>
  </si>
  <si>
    <t>签证</t>
  </si>
  <si>
    <t>罚款单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</si>
  <si>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</si>
  <si>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</si>
  <si>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</si>
  <si>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</si>
  <si>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</si>
  <si>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</si>
  <si>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</si>
  <si>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</si>
  <si>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</si>
  <si>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</si>
  <si>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</si>
  <si>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</si>
  <si>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</si>
  <si>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</si>
  <si>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</si>
  <si>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</si>
  <si>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</si>
  <si>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</si>
  <si>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</si>
  <si>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</si>
  <si>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</si>
  <si>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类别</t>
  </si>
  <si>
    <t>计算基础</t>
  </si>
  <si>
    <t>工程量</t>
  </si>
  <si>
    <t>结算工程量</t>
  </si>
  <si>
    <t>综合单价</t>
  </si>
  <si>
    <t>次数</t>
  </si>
  <si>
    <t>合计</t>
  </si>
  <si>
    <t>沉降观测</t>
  </si>
  <si>
    <t>0.49 元/㎡（48874.59 ㎡）</t>
  </si>
  <si>
    <t>基坑水平位移监测</t>
  </si>
  <si>
    <t xml:space="preserve">
基坑水平位移监测：60 个 /单价 19 元 /55
</t>
  </si>
  <si>
    <t>基坑竖向位移监测</t>
  </si>
  <si>
    <t xml:space="preserve">
基坑竖向位移监测：60 个/ 单价 18 元 /55
</t>
  </si>
  <si>
    <t>周边地表沉降监测</t>
  </si>
  <si>
    <t>周边地表沉降监测: 20 个/ 单价 18 元 /55</t>
  </si>
  <si>
    <t>深层水平位移</t>
  </si>
  <si>
    <t>深层水平位移： 5 个/ 单价 25 元 /55</t>
  </si>
  <si>
    <t>成孔费</t>
  </si>
  <si>
    <t>成孔费： 40 米/ 单价 150 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</si>
</sst>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.00&quot;元&quot;"/>
    <numFmt numFmtId="179" formatCode="[DBNum2][$RMB]General;[Red][DBNum2][$RMB]General"/>
  </numFmts>
  <fonts count="36">
    <font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1.05"/>
      <color rgb="FF000000"/>
      <name val="宋体"/>
      <charset val="134"/>
    </font>
    <font>
      <sz val="10"/>
      <name val="Arial"/>
      <family val="2"/>
      <charset val="0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family val="1"/>
      <charset val="0"/>
    </font>
    <font>
      <b/>
      <sz val="12"/>
      <name val="楷体_GB2312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38" applyNumberFormat="0" applyAlignment="0" applyProtection="0">
      <alignment vertical="center"/>
    </xf>
    <xf numFmtId="0" fontId="26" fillId="5" borderId="39" applyNumberFormat="0" applyAlignment="0" applyProtection="0">
      <alignment vertical="center"/>
    </xf>
    <xf numFmtId="0" fontId="27" fillId="5" borderId="38" applyNumberFormat="0" applyAlignment="0" applyProtection="0">
      <alignment vertical="center"/>
    </xf>
    <xf numFmtId="0" fontId="28" fillId="6" borderId="40" applyNumberFormat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30" fillId="0" borderId="4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176" fontId="10" fillId="0" borderId="12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 wrapText="1"/>
    </xf>
    <xf numFmtId="177" fontId="10" fillId="0" borderId="13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178" fontId="10" fillId="0" borderId="9" xfId="0" applyNumberFormat="1" applyFont="1" applyFill="1" applyBorder="1" applyAlignment="1">
      <alignment horizontal="left" vertical="center" wrapText="1"/>
    </xf>
    <xf numFmtId="178" fontId="10" fillId="0" borderId="10" xfId="0" applyNumberFormat="1" applyFont="1" applyFill="1" applyBorder="1" applyAlignment="1">
      <alignment horizontal="left" vertical="center" wrapText="1"/>
    </xf>
    <xf numFmtId="178" fontId="10" fillId="0" borderId="17" xfId="0" applyNumberFormat="1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179" fontId="7" fillId="0" borderId="9" xfId="0" applyNumberFormat="1" applyFont="1" applyFill="1" applyBorder="1" applyAlignment="1">
      <alignment horizontal="left" vertical="center" wrapText="1"/>
    </xf>
    <xf numFmtId="179" fontId="7" fillId="0" borderId="10" xfId="0" applyNumberFormat="1" applyFont="1" applyFill="1" applyBorder="1" applyAlignment="1">
      <alignment horizontal="left" vertical="center" wrapText="1"/>
    </xf>
    <xf numFmtId="179" fontId="7" fillId="0" borderId="17" xfId="0" applyNumberFormat="1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179" fontId="7" fillId="0" borderId="23" xfId="0" applyNumberFormat="1" applyFont="1" applyFill="1" applyBorder="1" applyAlignment="1">
      <alignment horizontal="left" vertical="center" wrapText="1"/>
    </xf>
    <xf numFmtId="179" fontId="7" fillId="0" borderId="25" xfId="0" applyNumberFormat="1" applyFont="1" applyFill="1" applyBorder="1" applyAlignment="1">
      <alignment horizontal="left" vertical="center" wrapText="1"/>
    </xf>
    <xf numFmtId="179" fontId="7" fillId="0" borderId="26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3" fillId="0" borderId="30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31" xfId="0" applyFont="1" applyFill="1" applyBorder="1" applyAlignment="1">
      <alignment horizontal="left" vertical="top" wrapText="1"/>
    </xf>
    <xf numFmtId="0" fontId="13" fillId="0" borderId="32" xfId="0" applyFont="1" applyFill="1" applyBorder="1" applyAlignment="1">
      <alignment horizontal="left" vertical="top" wrapText="1"/>
    </xf>
    <xf numFmtId="0" fontId="13" fillId="0" borderId="33" xfId="0" applyFont="1" applyFill="1" applyBorder="1" applyAlignment="1">
      <alignment horizontal="left" vertical="top" wrapText="1"/>
    </xf>
    <xf numFmtId="0" fontId="13" fillId="0" borderId="33" xfId="0" applyFont="1" applyFill="1" applyBorder="1" applyAlignment="1">
      <alignment horizontal="center" vertical="top" wrapText="1"/>
    </xf>
    <xf numFmtId="0" fontId="13" fillId="0" borderId="34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6.xml"/><Relationship Id="rId18" Type="http://schemas.openxmlformats.org/officeDocument/2006/relationships/externalLink" Target="externalLinks/externalLink15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Users\&#21487;&#29233;&#22899;&#22899;&#30340;&#31169;&#20154;&#31354;&#38388;\Desktop\&#26032;&#24314;&#25991;&#20214;&#22841;\&#31034;&#33539;&#21306;&#26223;&#35266;&#24037;&#31243;+2017.6.5+&#38472;&#33395;&#25935;+&#29579;&#24310;&#32431;\&#25104;&#26524;&#25991;&#20214;\RecoveredExternalLink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Qy-000\&#21672;&#35810;&#37096; (G)\Documents and Settings\chenjr\Local Settings\Temporary Internet Files\OLKF6\&#30408;&#37117;&#22823;&#21414;&#25353;&#32467;&#31639;&#35843;&#25972;&#27979;&#3163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TJX\Desktop\&#22799;&#21333;\&#29141;&#37066;\&#27700;&#30005;&#31639;&#3732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Handan\123\3#&#2700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TJX\Desktop\B&#22320;&#22359;&#24037;&#31243;&#37327;205.6.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Qy-000\&#21672;&#35810;&#37096; (G)\&#39033;&#30446;\1.&#28383;&#28572;&#23665;\6.&#32467;&#31639;\&#30887;&#28023;&#24609;&#26223;\&#30002;&#26041;&#23457;&#26680;\&#32467;&#31639;&#23457;&#26680;&#65288;11.11.15)\&#32467;&#31639;&#34920;&#26684;\&#20844;&#25991;&#21253;\&#20844;&#25991;&#21253;\&#23457;&#26680;&#12289;&#26631;&#24213;&#12289;&#35745;&#31639;&#24213;&#31295;&#12289;&#28165;&#26631;&#27169;&#26495;\&#35745;&#31639;&#24213;&#31295;&#27169;&#2649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&#20849;&#20139;&#25991;&#20214;&#22841;\&#28009;&#24503;&#20234;&#27827;&#28286;&#39033;&#30446;\&#27169;&#26495;\2-1&#12304;&#24037;&#31243;&#28165;&#21333;&#12305;&#24037;&#31243;&#37327;&#28165;&#21333;-&#21442;&#32771;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1&#12289;&#24736;&#28982;&#23621;&#39033;&#30446;\4&#12289;&#21512;&#21516;&#31649;&#29702;\1&#12289;&#24037;&#31243;&#31867;\2&#12289;&#31034;&#33539;&#21306;&#26223;&#35266;&#24037;&#31243;\3&#12289;&#32467;&#31639;\&#32467;&#31639;&#36164;&#26009;\0-&#26368;&#32456;&#32467;&#31639;&#35745;&#31639;&#20070;2024.7.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Hp-server\I\CHINA\616\BQ-MEA\MC\HOUSE\REIN_H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A:\xzl\&#32463;&#27982;&#35780;&#20215;\&#35199;&#35199;&#32463;&#33829;&#35745;&#21010;(2100&#19975;&#32654;&#20803;&#25353;&#21407;&#21512;&#21516;&#20607;&#36824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UZHILAI\&#37096;&#38376;&#20869;&#37096;&#20849;&#20139;\&#39033;&#30446;&#27979;&#31639;\&#27979;&#31639;&#27169;&#29256;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UZHILAI\&#37096;&#38376;&#20869;&#37096;&#20849;&#20139;\&#37096;&#38376;&#20869;&#37096;&#20849;&#20139;\&#19968;&#32423;&#24320;&#21457;&#39033;&#30446;&#27979;&#31639;\2&#35199;&#32466;&#32447;\&#35199;&#32466;&#32447;&#32993;&#21516;&#21271;&#20391;&#39033;&#30446;&#32463;&#27982;&#27979;&#3163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Web-gzdc\&#25104;&#26412;&#37096;&#25991;&#20214;\DOCUME~1\yaoj\LOCALS~1\Temp\107&#24037;&#20316;&#65293;home\&#22478;&#33457;\&#33829;&#38144;&#36153;&#29992;&#21512;&#21516;&#65293;&#20184;&#27454;&#65288;&#22478;&#33457;&#65289;01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fileserver01\develop$\&#21508;&#39033;&#30446;&#27979;&#31639;&#36807;&#31243;&#36164;&#26009;\&#35266;&#23665;&#27700;\&#26149;&#26862;&#24444;&#23736;&#27979;&#31639;&#65288;&#32451;&#20064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Qy-000\&#21672;&#35810;&#37096; (G)\&#21326;&#36828;.&#23578;&#37117;&#22269;&#38469;&#65288;&#20108;&#12289;&#19977;&#26399;&#65289;&#32463;&#27982;&#27979;&#31639;&#65288;04.02.28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Qy-000\&#21672;&#35810;&#37096; (G)\H&#30424;\&#40857;&#22478;\&#40857;&#22478;&#27979;&#31639;\&#40857;&#22478;&#27979;&#31639;&#26681;&#25454;&#26032;&#26041;&#26696;(200411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算稿"/>
      <sheetName val="单位库"/>
      <sheetName val="Summary"/>
      <sheetName val="PILE CAP"/>
      <sheetName val="BEAM"/>
      <sheetName val="SLAB"/>
      <sheetName val="WALL"/>
      <sheetName val="COLUMN"/>
      <sheetName val="General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常用项目"/>
      <sheetName val="1#非桩基础 "/>
      <sheetName val="投标总结"/>
      <sheetName val="塔楼给排水清单 "/>
      <sheetName val="15#裙楼土建"/>
      <sheetName val="16#裙楼土建"/>
      <sheetName val="一号清单开办费"/>
      <sheetName val="15#塔楼土建"/>
      <sheetName val="裙楼土建成本分析"/>
      <sheetName val="17#非桩基础"/>
      <sheetName val="高层塔楼土建成本分析"/>
      <sheetName val="17#裙楼土建"/>
      <sheetName val="15#非桩基础"/>
      <sheetName val="16#非桩基础"/>
      <sheetName val="地库土建"/>
      <sheetName val="18#裙楼土建 "/>
      <sheetName val="11#塔楼土建"/>
      <sheetName val="18#非桩基础 "/>
      <sheetName val="10#裙楼土建"/>
      <sheetName val="Sheet1"/>
      <sheetName val="暗渠以西人防地库（暂定）"/>
      <sheetName val="1 开办费汇总"/>
      <sheetName val="D1#地库汇总BQ3.1-SUM"/>
      <sheetName val="A6#小高层地上汇总BQ5.1-SUM"/>
      <sheetName val="A7#小高层地上汇总BQ6.1-SUM"/>
      <sheetName val="A11#高层地上汇总BQ7.1-SUM"/>
      <sheetName val="A12#小高层地上汇总BQ8.1-SUM"/>
      <sheetName val="A15#高层汇总BQ9.1-SUM"/>
      <sheetName val="A16#高层汇总BQ10.1-SUM "/>
      <sheetName val="S1#裙楼地上汇总BQ4.1-SUM"/>
      <sheetName val="预算200326"/>
      <sheetName val="#REF!"/>
      <sheetName val="資料庫"/>
      <sheetName val="BQ2.10"/>
      <sheetName val="Sheet4"/>
      <sheetName val="Open"/>
      <sheetName val="eqpmad2"/>
      <sheetName val="编制说明"/>
      <sheetName val="应供量清单"/>
      <sheetName val="合格证 (2)"/>
      <sheetName val="明細表"/>
      <sheetName val="21"/>
      <sheetName val="BQ2-住宅部分"/>
      <sheetName val="BQ2-商业街部分"/>
      <sheetName val="POWER ASSUMPTIONS"/>
      <sheetName val="3"/>
      <sheetName val="8"/>
      <sheetName val="Wl. Fin."/>
      <sheetName val="中海城三期（01A及01E小学）"/>
      <sheetName val="中海城四期（02C）"/>
      <sheetName val="Toolbox"/>
      <sheetName val="GS"/>
      <sheetName val="Main"/>
      <sheetName val="XLR_NoRangeSheet"/>
      <sheetName val="型材表"/>
      <sheetName val="材料单价表"/>
      <sheetName val="汇总表"/>
      <sheetName val="配置表"/>
      <sheetName val="地连墙"/>
      <sheetName val="主要项目单价分析表 "/>
      <sheetName val="电线"/>
      <sheetName val="电缆"/>
      <sheetName val="Financ. Overview"/>
      <sheetName val="磨具余料庫"/>
      <sheetName val="二号清单"/>
      <sheetName val="单位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设计面积指标"/>
      <sheetName val="前面积指标"/>
      <sheetName val="投资明细"/>
      <sheetName val="投资汇总"/>
      <sheetName val="损益表"/>
      <sheetName val="损益比较表 "/>
      <sheetName val="Sheet1"/>
      <sheetName val="销售收入"/>
      <sheetName val="预结算表"/>
      <sheetName val="不可预见费"/>
      <sheetName val="付款记录"/>
      <sheetName val="建安汇总"/>
      <sheetName val="出租收入"/>
      <sheetName val="资金平衡"/>
      <sheetName val="颂阳公寓"/>
      <sheetName val="写字楼B"/>
      <sheetName val="写字楼A"/>
      <sheetName val="华远公寓"/>
      <sheetName val="沃尔玛"/>
      <sheetName val="会所"/>
      <sheetName val="地下B3-B2"/>
      <sheetName val="封面"/>
      <sheetName val="分项车库分摊成本"/>
      <sheetName val="分项车库不分成本"/>
      <sheetName val="车库成本与收入对冲"/>
      <sheetName val="土地出让金"/>
      <sheetName val="按出让金权重计"/>
      <sheetName val="分项利润"/>
      <sheetName val="面积指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给排水"/>
      <sheetName val="电气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地下"/>
      <sheetName val="二层"/>
      <sheetName val="三层"/>
      <sheetName val="四层"/>
      <sheetName val="五层"/>
      <sheetName val="Sheet1"/>
      <sheetName val="门窗表"/>
      <sheetName val="地上首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土建"/>
      <sheetName val="绿化"/>
      <sheetName val="电气"/>
      <sheetName val="给排水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地上首层"/>
      <sheetName val="陶粒墙"/>
      <sheetName val="户型统计表"/>
      <sheetName val="门窗统计表"/>
      <sheetName val="承台砼"/>
      <sheetName val="桩基砼"/>
      <sheetName val="梁 (侧面积)"/>
      <sheetName val="梁"/>
      <sheetName val="板"/>
      <sheetName val="柱"/>
      <sheetName val="墙"/>
      <sheetName val="楼梯"/>
      <sheetName val="桩基砼 (2)"/>
      <sheetName val="承台砼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表1 汇总"/>
      <sheetName val="表2 园林绿化工程"/>
      <sheetName val="表3 园建工程"/>
      <sheetName val="表4 安装工程 "/>
      <sheetName val="界面划分"/>
      <sheetName val="备用清单"/>
      <sheetName val="清单调整情况说明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资料存档目录"/>
      <sheetName val="工程结算汇总表"/>
      <sheetName val="汇总表"/>
      <sheetName val="临时绿墙"/>
      <sheetName val="园建结算"/>
      <sheetName val="合同内绿化结算"/>
      <sheetName val="室外管网结算"/>
      <sheetName val="水电结算"/>
      <sheetName val="雾森系统"/>
      <sheetName val="看房通道的园建结算"/>
      <sheetName val="看房通道绿化结算"/>
      <sheetName val="看房通道水电"/>
      <sheetName val="门楼幕墙"/>
      <sheetName val="铝镁锰板"/>
      <sheetName val="安乐小垸"/>
      <sheetName val="签证部分"/>
      <sheetName val="水电计算公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ILE CAP"/>
      <sheetName val="BEAM"/>
      <sheetName val="SLAB"/>
      <sheetName val="WALL"/>
      <sheetName val="COLUMN"/>
      <sheetName val="General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常用项目"/>
      <sheetName val="1#非桩基础 "/>
      <sheetName val="投标总结"/>
      <sheetName val="塔楼给排水清单 "/>
      <sheetName val="15#裙楼土建"/>
      <sheetName val="16#裙楼土建"/>
      <sheetName val="一号清单开办费"/>
      <sheetName val="15#塔楼土建"/>
      <sheetName val="裙楼土建成本分析"/>
      <sheetName val="17#非桩基础"/>
      <sheetName val="高层塔楼土建成本分析"/>
      <sheetName val="17#裙楼土建"/>
      <sheetName val="15#非桩基础"/>
      <sheetName val="16#非桩基础"/>
      <sheetName val="地库土建"/>
      <sheetName val="18#裙楼土建 "/>
      <sheetName val="11#塔楼土建"/>
      <sheetName val="18#非桩基础 "/>
      <sheetName val="10#裙楼土建"/>
      <sheetName val="Sheet1"/>
      <sheetName val="暗渠以西人防地库（暂定）"/>
      <sheetName val="1 开办费汇总"/>
      <sheetName val="编制说明"/>
      <sheetName val="資料庫"/>
      <sheetName val="BQ2.10"/>
      <sheetName val="应供量清单"/>
      <sheetName val="预算200326"/>
      <sheetName val="#REF!"/>
      <sheetName val="D1#地库汇总BQ3.1-SUM"/>
      <sheetName val="A6#小高层地上汇总BQ5.1-SUM"/>
      <sheetName val="A7#小高层地上汇总BQ6.1-SUM"/>
      <sheetName val="A11#高层地上汇总BQ7.1-SUM"/>
      <sheetName val="A12#小高层地上汇总BQ8.1-SUM"/>
      <sheetName val="A15#高层汇总BQ9.1-SUM"/>
      <sheetName val="A16#高层汇总BQ10.1-SUM "/>
      <sheetName val="S1#裙楼地上汇总BQ4.1-SUM"/>
      <sheetName val="Sheet4"/>
      <sheetName val="合格证 (2)"/>
      <sheetName val="明細表"/>
      <sheetName val="GS"/>
      <sheetName val="Main"/>
      <sheetName val="POWER ASSUMPTIONS"/>
      <sheetName val="21"/>
      <sheetName val="3"/>
      <sheetName val="8"/>
      <sheetName val="XLR_NoRangeSheet"/>
      <sheetName val="BQ2-住宅部分"/>
      <sheetName val="BQ2-商业街部分"/>
      <sheetName val="Open"/>
      <sheetName val="Wl. Fin."/>
      <sheetName val="Toolbox"/>
      <sheetName val="G1102地块一区（省一建） "/>
      <sheetName val="型材表"/>
      <sheetName val="材料单价表"/>
      <sheetName val="汇总表"/>
      <sheetName val="配置表"/>
      <sheetName val="中海城三期（01A及01E小学）"/>
      <sheetName val="中海城四期（02C）"/>
      <sheetName val="主要项目单价分析表 "/>
      <sheetName val="电线"/>
      <sheetName val="电缆"/>
      <sheetName val="磨具余料庫"/>
      <sheetName val="eqpmad2"/>
      <sheetName val="Financ. Overview"/>
      <sheetName val="地连墙"/>
      <sheetName val="面积表"/>
      <sheetName val="二号清单"/>
      <sheetName val="材料"/>
      <sheetName val="工料测量师报告"/>
      <sheetName val="7.1APP3"/>
      <sheetName val="1"/>
      <sheetName val="2012-9科目余额表 (6)"/>
      <sheetName val="科目余额表 (5)"/>
      <sheetName val="G2TempSheet"/>
      <sheetName val="2.1设计部"/>
      <sheetName val="银行账户"/>
      <sheetName val="月报表"/>
      <sheetName val="Hic_150EOffice"/>
      <sheetName val="工程量"/>
      <sheetName val="清单"/>
      <sheetName val="1."/>
      <sheetName val="内围地梁钢筋说明"/>
      <sheetName val="BQ4.1.1至4.1.4"/>
      <sheetName val="SW-TEO"/>
      <sheetName val="单位"/>
      <sheetName val="4、综合单价分析表"/>
      <sheetName val="材料价格"/>
      <sheetName val="工程量A"/>
      <sheetName val="单价报价明细表"/>
      <sheetName val="报价明细表"/>
      <sheetName val="投标价目总计"/>
      <sheetName val="7"/>
      <sheetName val="投标材料清单 "/>
      <sheetName val="S1单价表"/>
      <sheetName val="BQ3-1"/>
      <sheetName val="BQ5.3-1"/>
      <sheetName val="2"/>
      <sheetName val="6"/>
      <sheetName val="面积合计（藏）"/>
      <sheetName val="4"/>
      <sheetName val="5"/>
      <sheetName val="计算表"/>
      <sheetName val="03定额库"/>
      <sheetName val="94定额库"/>
      <sheetName val="封面"/>
      <sheetName val="清单库"/>
      <sheetName val="电视监控"/>
      <sheetName val="일반공사"/>
      <sheetName val="单价分析表格式"/>
      <sheetName val="1#"/>
      <sheetName val="开办费"/>
      <sheetName val="BQ2.1~基础工程及土方工程清单"/>
      <sheetName val="BQ2.2~GDG9#网点土方清单"/>
      <sheetName val="BQ3.1.1~地下室1土建清单"/>
      <sheetName val="BQ3.1.2~地下室1机电清单"/>
      <sheetName val="BQ4.1.1~GDG9#土建清单"/>
      <sheetName val="BQ4.1.2~GDG9#机电清单"/>
      <sheetName val="BQ5.1.1~GD6#土建清单"/>
      <sheetName val="BQ5.1.2~GD6#机电清单"/>
      <sheetName val="BQ5.2.1~GD7+GDG8#土建清单"/>
      <sheetName val="BQ5.2.2~GD7+GDG8#机电清单"/>
      <sheetName val="BQ5.3.1~GD8+GDG10#土建清单"/>
      <sheetName val="BQ5.3.2~GD8+GDG10#机电清单"/>
      <sheetName val="BQ5.4.1~GD9#土建清单 "/>
      <sheetName val="BQ5.4.2~GD9#机电清单"/>
      <sheetName val="00000ppy"/>
      <sheetName val="雨棚"/>
      <sheetName val="一层·C区"/>
      <sheetName val="单位库"/>
      <sheetName val="CD"/>
      <sheetName val="Data"/>
      <sheetName val="计算稿-3#楼"/>
      <sheetName val="改加胶玻璃、室外栏杆"/>
      <sheetName val="Mp-team 1"/>
      <sheetName val="XL4Poppy"/>
      <sheetName val="柱"/>
      <sheetName val="费率表"/>
      <sheetName val="A"/>
      <sheetName val="单价表"/>
      <sheetName val="貨品科目"/>
      <sheetName val="14.桥架"/>
      <sheetName val="T(B)Summary"/>
      <sheetName val="EXRATE"/>
      <sheetName val="BQ"/>
      <sheetName val="土建地上商业部分"/>
      <sheetName val="MOTOR"/>
      <sheetName val="S"/>
      <sheetName val="ID"/>
      <sheetName val="M&amp;E"/>
      <sheetName val="FS"/>
      <sheetName val="M-Par"/>
      <sheetName val="Col"/>
      <sheetName val="Wall(int)"/>
      <sheetName val="Wall(ext) "/>
      <sheetName val="Reinf"/>
      <sheetName val="Summary of Cost"/>
      <sheetName val="材料表"/>
      <sheetName val="G单价分析"/>
      <sheetName val="H单价分析"/>
      <sheetName val="N单价分析 "/>
      <sheetName val="C单价分析 "/>
      <sheetName val="一层电梯厅单价分析"/>
      <sheetName val="二层电梯厅单价分析"/>
      <sheetName val="参数"/>
      <sheetName val="Data Sheet"/>
      <sheetName val="A3地块围护结构"/>
      <sheetName val="sn"/>
      <sheetName val="Setting"/>
      <sheetName val="总量统计"/>
      <sheetName val="RA-markate"/>
      <sheetName val="10"/>
      <sheetName val="节点（12-2立面）"/>
      <sheetName val="附件二"/>
      <sheetName val="dw list"/>
      <sheetName val="A翼写字楼"/>
      <sheetName val="S-Hotel"/>
      <sheetName val="下拉菜单"/>
      <sheetName val="第一部分定价"/>
      <sheetName val="Combo"/>
      <sheetName val="基本资料"/>
      <sheetName val="清单汇总"/>
      <sheetName val="KDB"/>
      <sheetName val="取费系数"/>
      <sheetName val="SR6SUM"/>
      <sheetName val="92#"/>
      <sheetName val="基 础"/>
      <sheetName val="数据"/>
      <sheetName val="B1-1清单外装修"/>
      <sheetName val="三号清单之电气工程综合单价分析"/>
      <sheetName val="三号清单之给排水工程综合单价分析"/>
      <sheetName val="before"/>
      <sheetName val="目录"/>
      <sheetName val="Sheet1 (11)"/>
      <sheetName val="机房工程B"/>
      <sheetName val="P1012001"/>
      <sheetName val="设计部"/>
      <sheetName val="Aging Datasheet"/>
      <sheetName val="ECCS_1 DataSheet"/>
      <sheetName val="KPI Datasheet"/>
      <sheetName val="土建工程综合单价表"/>
      <sheetName val="土建工程综合单价组价明细表"/>
      <sheetName val="Bill-2.1（1）"/>
      <sheetName val="rebrand"/>
      <sheetName val="企业格式单价分析表"/>
      <sheetName val="JOA首頁"/>
      <sheetName val="第二章 - 可视对讲系统"/>
      <sheetName val="土方"/>
      <sheetName val="成本测算"/>
      <sheetName val="总价"/>
      <sheetName val="Fly Sheets"/>
      <sheetName val="建筑面积 "/>
      <sheetName val="Fee Rate Summary"/>
      <sheetName val="MC"/>
      <sheetName val="7#强电"/>
      <sheetName val="工程计算书"/>
      <sheetName val="G.1R-Shou COP Gf"/>
      <sheetName val="ben"/>
      <sheetName val="材料名称标准表"/>
      <sheetName val="KKKKKKKK"/>
      <sheetName val="推拉"/>
      <sheetName val="电气设置"/>
      <sheetName val="电气计算"/>
      <sheetName val="点表"/>
      <sheetName val="index"/>
      <sheetName val="附表02.管材管件"/>
      <sheetName val="五金（华建+坚朗）"/>
      <sheetName val="材料表-王瑜"/>
      <sheetName val="G2C2"/>
      <sheetName val="架空层绿化回填土计算表"/>
      <sheetName val="架空层消防路回填土计算表"/>
      <sheetName val="D0026B3"/>
      <sheetName val="一层板"/>
      <sheetName val="底板梁"/>
      <sheetName val=""/>
      <sheetName val="按新系统"/>
      <sheetName val="措施费测算"/>
      <sheetName val="承台(砖模) "/>
      <sheetName val="工程量计算"/>
      <sheetName val="报价细目表"/>
      <sheetName val="单价分析过程"/>
      <sheetName val="主要材料价格表 (2)"/>
      <sheetName val="开办费项目"/>
      <sheetName val="汇总"/>
      <sheetName val="工程量清单计价表-塔楼-03"/>
      <sheetName val="Sheet2"/>
      <sheetName val="基础工程量估算"/>
      <sheetName val="基础项目"/>
      <sheetName val="安装综合单价分析表"/>
      <sheetName val="slipsumpR"/>
      <sheetName val="名称"/>
      <sheetName val="做法表"/>
      <sheetName val="塔楼主体"/>
      <sheetName val="PUR资料库"/>
      <sheetName val="甲"/>
      <sheetName val="甲指乙供材料报价表"/>
      <sheetName val="表3"/>
      <sheetName val="8、主材品牌表 "/>
      <sheetName val="单价分析"/>
      <sheetName val="@cover"/>
      <sheetName val="定额"/>
      <sheetName val="配合比"/>
      <sheetName val="封"/>
      <sheetName val="模板参数"/>
      <sheetName val="送电装材统计"/>
      <sheetName val="_______"/>
      <sheetName val="核算项目余额表"/>
      <sheetName val="工程材料"/>
      <sheetName val="土建直接费"/>
      <sheetName val="室内汇总"/>
      <sheetName val="综合单价分析表-详细"/>
      <sheetName val="15-1-A户型"/>
      <sheetName val="单价分析表"/>
      <sheetName val="分部分项清单(模板)"/>
      <sheetName val="材料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十一工程用款统计"/>
      <sheetName val="封面"/>
      <sheetName val="4800万美元偿还计划"/>
      <sheetName val="拆迁9.18累计"/>
      <sheetName val="拆迁9.19后计划"/>
      <sheetName val="2000年用款计划"/>
      <sheetName val="投资计划"/>
      <sheetName val="现金流量"/>
      <sheetName val="还本付息"/>
      <sheetName val="损益表"/>
      <sheetName val="总成本"/>
      <sheetName val="收入"/>
      <sheetName val="面积"/>
      <sheetName val="单方成本"/>
      <sheetName val="敏感参数"/>
      <sheetName val="1#地"/>
      <sheetName val="2#地 "/>
      <sheetName val="2#8#增加费用"/>
      <sheetName val="4#"/>
      <sheetName val="3#"/>
      <sheetName val="5#办公"/>
      <sheetName val="6#"/>
      <sheetName val="7#地"/>
      <sheetName val="8#地"/>
      <sheetName val="9#地"/>
      <sheetName val="10#地"/>
      <sheetName val="大木仓"/>
      <sheetName val="前期市政"/>
      <sheetName val="一期市政"/>
      <sheetName val="二期市政"/>
      <sheetName val="其余市政"/>
      <sheetName val="地铁商城"/>
      <sheetName val="Sheet3"/>
      <sheetName val="基础资料（B）"/>
      <sheetName val="面积指标"/>
      <sheetName val="5201.2004"/>
      <sheetName val="写字楼B"/>
      <sheetName val="投资估算表"/>
      <sheetName val="索引表"/>
      <sheetName val="Aging Datasheet"/>
      <sheetName val="ECCS_1 DataSheet"/>
      <sheetName val="KPI Datasheet"/>
      <sheetName val="CFS"/>
      <sheetName val="Parameters"/>
      <sheetName val="分产品销售收入、成本分析表"/>
      <sheetName val="雷梦"/>
      <sheetName val="三分厂04年1-12月销售价 "/>
      <sheetName val="05年1月销售价"/>
      <sheetName val="04年12月销售价"/>
      <sheetName val="资产品名库"/>
      <sheetName val="华房01"/>
      <sheetName val="健翔01"/>
      <sheetName val="京通01"/>
      <sheetName val="字典(不需输入)"/>
      <sheetName val="目录"/>
      <sheetName val="成本测算"/>
      <sheetName val="选择报表"/>
      <sheetName val="资产负债表"/>
      <sheetName val="A翼写字楼"/>
      <sheetName val="银行借款询证"/>
      <sheetName val="敏感详细分析"/>
      <sheetName val="Note 1 - Recon Profit"/>
      <sheetName val="Cash Flow Statement"/>
      <sheetName val="资产负债表汇编"/>
      <sheetName val="重要参数汇总"/>
      <sheetName val="目标成本汇总表"/>
      <sheetName val="CJA 2006"/>
      <sheetName val=""/>
      <sheetName val="总表"/>
      <sheetName val="PL 2007"/>
      <sheetName val="PL 2005"/>
      <sheetName val="PL 2006"/>
      <sheetName val="W"/>
      <sheetName val="1-合同台帐"/>
      <sheetName val="合同台帐"/>
      <sheetName val="CS02表"/>
      <sheetName val="时间设置"/>
      <sheetName val="合同及付款台账"/>
      <sheetName val="旅游地产预算总表"/>
      <sheetName val="1参"/>
      <sheetName val="1收"/>
      <sheetName val="1支"/>
      <sheetName val="成本指标明细"/>
      <sheetName val="2011年立项"/>
      <sheetName val="链接"/>
      <sheetName val="5清波"/>
      <sheetName val="1-1基本信息"/>
      <sheetName val="“预算选填立项必填”成本差异表"/>
      <sheetName val="表Ⅰ-3 项目设计指标及资源汇总表"/>
      <sheetName val="滚动"/>
      <sheetName val="日报(有预售证的)"/>
      <sheetName val="34#楼"/>
      <sheetName val="6#楼"/>
      <sheetName val="9#楼"/>
      <sheetName val="5#幼儿园"/>
      <sheetName val="XL4Poppy"/>
      <sheetName val="土建工程综合单价表"/>
      <sheetName val="JY-4"/>
      <sheetName val="成本项目"/>
      <sheetName val="Adjustment"/>
      <sheetName val="营销费用预算"/>
      <sheetName val="营销合约"/>
      <sheetName val="楼宇价目表A10"/>
      <sheetName val="楼宇价目表A9"/>
      <sheetName val="楼宇价目表B1"/>
      <sheetName val="楼宇价目表B2"/>
      <sheetName val="分类说明"/>
      <sheetName val="原因说明"/>
      <sheetName val="填报说明"/>
      <sheetName val="list"/>
      <sheetName val="NAME"/>
      <sheetName val="General_Assum"/>
      <sheetName val="估算汇总表"/>
      <sheetName val="单方成本测算(帐面)"/>
      <sheetName val="成本结转表(IFRS)"/>
      <sheetName val="3.1 规划设计费(设计提供) 10.19"/>
      <sheetName val="040506利息分摊"/>
      <sheetName val="2006内部公司往来利息及调整（per entity）"/>
      <sheetName val="07利息分摊"/>
      <sheetName val="合同付款"/>
      <sheetName val="HKBUD"/>
      <sheetName val="Sheet1"/>
      <sheetName val="填表说明"/>
      <sheetName val="G2TempSheet"/>
      <sheetName val="主干系统"/>
      <sheetName val="MOHKG"/>
      <sheetName val="工程量计算表"/>
      <sheetName val="POWER ASSUMPTIONS"/>
      <sheetName val="主要规划指标"/>
      <sheetName val="银行"/>
      <sheetName val="投入计划（中间数据）"/>
      <sheetName val="销售收入表"/>
      <sheetName val="面积指标表"/>
      <sheetName val="现金流分析表"/>
      <sheetName val="单价"/>
      <sheetName val="企业表一"/>
      <sheetName val="M-5C"/>
      <sheetName val="M-5A"/>
      <sheetName val="资金计划 "/>
      <sheetName val="Control"/>
      <sheetName val="Bank Debt"/>
      <sheetName val="GFA"/>
      <sheetName val="封面&amp;目录"/>
      <sheetName val="QY"/>
      <sheetName val="Financial highligts"/>
      <sheetName val="Toolbox"/>
      <sheetName val="07水"/>
      <sheetName val="西西经营计划(2100万美元按原合同偿还)"/>
      <sheetName val="设计部"/>
      <sheetName val="牛栏山一级"/>
      <sheetName val="金泰(艳澜山)"/>
      <sheetName val="Overstatement"/>
      <sheetName val="报表项目基本情况表"/>
      <sheetName val="2004年"/>
      <sheetName val="2006年"/>
      <sheetName val="2005年"/>
      <sheetName val="资本化利息分配表"/>
      <sheetName val="拆迁9_18累计"/>
      <sheetName val="拆迁9_19后计划"/>
      <sheetName val="2#地_"/>
      <sheetName val="Aging_Datasheet"/>
      <sheetName val="ECCS_1_DataSheet"/>
      <sheetName val="KPI_Datasheet"/>
      <sheetName val="三分厂04年1-12月销售价_"/>
      <sheetName val="Note_1_-_Recon_Profit"/>
      <sheetName val="Cash_Flow_Statement"/>
      <sheetName val="CJA_2006"/>
      <sheetName val="PL_2007"/>
      <sheetName val="PL_2005"/>
      <sheetName val="PL_2006"/>
      <sheetName val="表Ⅰ-3_项目设计指标及资源汇总表"/>
      <sheetName val="5201_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指标"/>
      <sheetName val="投资进度"/>
      <sheetName val="销售收入"/>
      <sheetName val="资金平衡"/>
      <sheetName val="损益表"/>
      <sheetName val="财务费用"/>
      <sheetName val="结果分析"/>
      <sheetName val="Sheet4"/>
      <sheetName val="Sheet5"/>
      <sheetName val="Sheet6"/>
      <sheetName val="Sheet7"/>
      <sheetName val="Sheet8"/>
      <sheetName val="Sheet9"/>
      <sheetName val="Sheet10"/>
      <sheetName val="5201.2004"/>
      <sheetName val="写字楼B"/>
      <sheetName val="基础资料（B）"/>
      <sheetName val="目录"/>
      <sheetName val="Note 1 - Recon Profit"/>
      <sheetName val="Cash Flow Statement"/>
      <sheetName val="银行借款询证"/>
      <sheetName val="华房01"/>
      <sheetName val="健翔01"/>
      <sheetName val="京通01"/>
      <sheetName val="资产品名库"/>
      <sheetName val="字典(不需输入)"/>
      <sheetName val="投资估算表"/>
      <sheetName val="雷梦"/>
      <sheetName val="三分厂04年1-12月销售价 "/>
      <sheetName val="05年1月销售价"/>
      <sheetName val="04年12月销售价"/>
      <sheetName val="PL 2007"/>
      <sheetName val="PL 2005"/>
      <sheetName val="PL 2006"/>
      <sheetName val="Aging Datasheet"/>
      <sheetName val="敏感参数"/>
      <sheetName val="索引表"/>
      <sheetName val="（区域维度）项目立项批复及总额指标梳理"/>
      <sheetName val="Sheet2"/>
      <sheetName val="A翼写字楼"/>
      <sheetName val="资产负债表汇编"/>
      <sheetName val="分产品销售收入、成本分析表"/>
      <sheetName val="物业服务收入"/>
      <sheetName val="敏感详细分析"/>
      <sheetName val="Parameters"/>
      <sheetName val="5清波"/>
      <sheetName val="资产负债表"/>
      <sheetName val="选择报表"/>
      <sheetName val="成本测算"/>
      <sheetName val="ECCS_1 DataSheet"/>
      <sheetName val="KPI Datasheet"/>
      <sheetName val="1参"/>
      <sheetName val="1收"/>
      <sheetName val="1支"/>
      <sheetName val="CFS"/>
      <sheetName val="CJA 2006"/>
      <sheetName val="时间设置"/>
      <sheetName val="报表项目基本情况表"/>
      <sheetName val="目标成本测算模板"/>
      <sheetName val="链接"/>
      <sheetName val="合同台帐"/>
      <sheetName val="滚动"/>
      <sheetName val="表Ⅲ-1 项目目标成本测算"/>
      <sheetName val="重要参数汇总"/>
      <sheetName val="QY"/>
      <sheetName val="list"/>
      <sheetName val="目标成本1"/>
      <sheetName val="成本台帐"/>
      <sheetName val="商业综合成本"/>
      <sheetName val="主要规划指标"/>
      <sheetName val="NAME"/>
      <sheetName val="合同台账"/>
      <sheetName val="General_Assum"/>
      <sheetName val="二号清单-联排别墅地下土建（14#）"/>
      <sheetName val="Open"/>
      <sheetName val="招标方式和定标方式自动统计"/>
      <sheetName val="2004年"/>
      <sheetName val="2006年"/>
      <sheetName val="2005年"/>
      <sheetName val="资本化利息分配表"/>
      <sheetName val="3.1 规划设计费(设计提供) 10.19"/>
      <sheetName val="Financial highligts"/>
      <sheetName val="新的工作表"/>
      <sheetName val="G2TempSheet"/>
      <sheetName val="资金计划 "/>
      <sheetName val="#REF!"/>
      <sheetName val="Control"/>
      <sheetName val="Bank Debt"/>
      <sheetName val="GFA"/>
      <sheetName val="按合同排序"/>
      <sheetName val="合同分类及部门名称、经办人"/>
      <sheetName val="Ten"/>
      <sheetName val="PY-pp"/>
      <sheetName val="Summary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估算备份"/>
      <sheetName val="封面"/>
      <sheetName val="面积指标"/>
      <sheetName val="投资进度 "/>
      <sheetName val="销售收入"/>
      <sheetName val="资金平衡"/>
      <sheetName val="损益表"/>
      <sheetName val="财务费用"/>
      <sheetName val="结果分析"/>
      <sheetName val="Sheet4"/>
      <sheetName val="Sheet5"/>
      <sheetName val="Sheet6"/>
      <sheetName val="Sheet7"/>
      <sheetName val="Sheet8"/>
      <sheetName val="Sheet9"/>
      <sheetName val="Sheet10"/>
      <sheetName val="汇总"/>
      <sheetName val="5201.2004"/>
      <sheetName val="甲供苗木起挖运输"/>
      <sheetName val="投资估算表"/>
      <sheetName val="Parameters"/>
      <sheetName val="资产负债表"/>
      <sheetName val="敏感参数"/>
      <sheetName val="资产品名库"/>
      <sheetName val="字典(不需输入)"/>
      <sheetName val="目录"/>
      <sheetName val="基础资料（B）"/>
      <sheetName val="分产品销售收入、成本分析表"/>
      <sheetName val="雷梦"/>
      <sheetName val="ECCS_1 DataSheet"/>
      <sheetName val="CJA 2006"/>
      <sheetName val="写字楼B"/>
      <sheetName val="Aging Datasheet"/>
      <sheetName val="KPI Datasheet"/>
      <sheetName val="工业"/>
      <sheetName val="敏感详细分析"/>
      <sheetName val="资产负债表汇编"/>
      <sheetName val="A翼写字楼"/>
      <sheetName val="PL 2007"/>
      <sheetName val="PL 2005"/>
      <sheetName val="PL 2006"/>
      <sheetName val="三分厂04年1-12月销售价 "/>
      <sheetName val="05年1月销售价"/>
      <sheetName val="04年12月销售价"/>
      <sheetName val="CFS"/>
      <sheetName val="索引表"/>
      <sheetName val="选择报表"/>
      <sheetName val="华房01"/>
      <sheetName val="健翔01"/>
      <sheetName val="京通01"/>
      <sheetName val="Note 1 - Recon Profit"/>
      <sheetName val="Cash Flow Statement"/>
      <sheetName val=""/>
      <sheetName val="1参"/>
      <sheetName val="1收"/>
      <sheetName val="1支"/>
      <sheetName val="动态成本信息"/>
      <sheetName val="1-合同台帐"/>
      <sheetName val="13年新增"/>
      <sheetName val="商业综合成本"/>
      <sheetName val="成本测算"/>
      <sheetName val="表Ⅲ-5 费用预算表"/>
      <sheetName val="合同及付款台帐"/>
      <sheetName val="2011年立项"/>
      <sheetName val="合同及付款台账"/>
      <sheetName val="QY"/>
      <sheetName val="list"/>
      <sheetName val="12#楼"/>
      <sheetName val="7#楼"/>
      <sheetName val="8#楼"/>
      <sheetName val="车库"/>
      <sheetName val="合同台帐"/>
      <sheetName val="报表项目基本情况表"/>
      <sheetName val="NAME"/>
      <sheetName val="成本台帐"/>
      <sheetName val="主要规划指标"/>
      <sheetName val="#REF!"/>
      <sheetName val="Sheet2"/>
      <sheetName val="单方成本测算(帐面)"/>
      <sheetName val="成本结转表(IFRS)"/>
      <sheetName val="物业服务收入"/>
      <sheetName val="时间设置"/>
      <sheetName val="Adjustment"/>
      <sheetName val="收入与成本"/>
      <sheetName val="销售比率"/>
      <sheetName val="G1-1 building"/>
      <sheetName val="重要参数汇总"/>
      <sheetName val="牛栏山一级"/>
      <sheetName val="金泰(艳澜山)"/>
      <sheetName val="Overstatement"/>
      <sheetName val="040506利息分摊"/>
      <sheetName val="2006内部公司往来利息及调整（per entity）"/>
      <sheetName val="07利息分摊"/>
      <sheetName val="2004年"/>
      <sheetName val="2006年"/>
      <sheetName val="2005年"/>
      <sheetName val="资本化利息分配表"/>
      <sheetName val="3.1 规划设计费(设计提供) 10.19"/>
      <sheetName val="HKBUD"/>
      <sheetName val="company operations"/>
      <sheetName val="hangzhou2"/>
      <sheetName val="O301"/>
      <sheetName val="tph-comrental"/>
      <sheetName val="qu"/>
      <sheetName val="已售按揭回款"/>
      <sheetName val="cashflow-commerc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4301.2004ch"/>
      <sheetName val="5201.2004"/>
      <sheetName val="城花营销费用"/>
      <sheetName val="预算执行情况 (2)"/>
      <sheetName val="大表2004"/>
      <sheetName val="预算执行情况"/>
      <sheetName val="城花费用明细新"/>
      <sheetName val="城花营销费用预算"/>
      <sheetName val="大表"/>
      <sheetName val="11-12"/>
      <sheetName val="4301"/>
      <sheetName val="比较"/>
      <sheetName val="Parameters"/>
      <sheetName val="目录"/>
      <sheetName val="Note 1 - Recon Profit"/>
      <sheetName val="Cash Flow Statement"/>
      <sheetName val="组团面积"/>
      <sheetName val="套数"/>
      <sheetName val="总指标"/>
      <sheetName val="基础资料（B）"/>
      <sheetName val="2004年"/>
      <sheetName val="2006年"/>
      <sheetName val="2005年"/>
      <sheetName val="资本化利息分配表"/>
      <sheetName val="Aging Datasheet"/>
      <sheetName val="面积指标"/>
      <sheetName val="单方成本测算(帐面)"/>
      <sheetName val="成本结转表(IFRS)"/>
      <sheetName val="写字楼B"/>
      <sheetName val="参数表"/>
      <sheetName val="CFS"/>
      <sheetName val="敏感参数"/>
      <sheetName val="#REF!"/>
      <sheetName val="内围地梁钢筋说明"/>
      <sheetName val="21"/>
      <sheetName val="墙面工程"/>
      <sheetName val="建筑面积 "/>
      <sheetName val="工程量计算书"/>
      <sheetName val="汇总表"/>
      <sheetName val="名称"/>
      <sheetName val="规划指标"/>
      <sheetName val="计算表"/>
      <sheetName val="土建工程综合单价表"/>
      <sheetName val="综合单价汇总表"/>
      <sheetName val="枣园--建安-间接"/>
      <sheetName val="土建工程综合单价组价明细表"/>
      <sheetName val="全期规划指标 "/>
      <sheetName val="财务费用"/>
      <sheetName val="收入与成本"/>
      <sheetName val="销售比率"/>
      <sheetName val="BS"/>
      <sheetName val="材料费"/>
      <sheetName val="成本汇总 "/>
      <sheetName val="施工参考单价报价表"/>
      <sheetName val="甲指乙供材料报价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日期编号（A）"/>
      <sheetName val="住宅面积明细（B-1)"/>
      <sheetName val="非住宅面积明细（B-2)"/>
      <sheetName val="分期开发安排（B-3）"/>
      <sheetName val="基础资料（B）"/>
      <sheetName val="成本测算（C)"/>
      <sheetName val="项目计划（D)"/>
      <sheetName val="付款计划（E)"/>
      <sheetName val="销售（F）"/>
      <sheetName val="回款（-1)"/>
      <sheetName val="租金（G)"/>
      <sheetName val="税金及留存资产"/>
      <sheetName val="现金流量（H)"/>
      <sheetName val="资金来源与运用(I)"/>
      <sheetName val="Sheet10"/>
      <sheetName val="5201.2004"/>
      <sheetName val="Parameters"/>
      <sheetName val="面积指标"/>
      <sheetName val="写字楼B"/>
      <sheetName val="Note 1 - Recon Profit"/>
      <sheetName val="Cash Flow Statement"/>
      <sheetName val="敏感参数"/>
      <sheetName val="CF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指标"/>
      <sheetName val="项目成本分摊"/>
      <sheetName val="投资进度"/>
      <sheetName val="月度投资进度计划"/>
      <sheetName val="七通一平转让(8000）"/>
      <sheetName val="七通一平转让(9000）"/>
      <sheetName val="七通一平转让(8500）"/>
      <sheetName val="七通一平转让(底线）"/>
      <sheetName val="七通一平转让(理想）"/>
      <sheetName val="月度销售收入"/>
      <sheetName val="面积繁感性分析"/>
      <sheetName val="损益表"/>
      <sheetName val="商业销售损益"/>
      <sheetName val="月度资金平衡"/>
      <sheetName val="公寓损益表"/>
      <sheetName val="办公损益表"/>
      <sheetName val="损益表 (2)"/>
      <sheetName val="繁感性分析"/>
      <sheetName val="出租部分贴现"/>
      <sheetName val="商业损益表"/>
      <sheetName val="损益表汇总(蔡)"/>
      <sheetName val="财务费用"/>
      <sheetName val="敏感性分析"/>
      <sheetName val="建安成本分析"/>
      <sheetName val="销售费用分析"/>
      <sheetName val="写字楼B"/>
      <sheetName val="5201.2004"/>
      <sheetName val="敏感参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指标"/>
      <sheetName val="投资进度"/>
      <sheetName val="指标调整分析"/>
      <sheetName val="资金平衡表"/>
      <sheetName val="财务费用"/>
      <sheetName val="销售收入"/>
      <sheetName val="损益表"/>
      <sheetName val="售价静态分析"/>
      <sheetName val="合同执行情况表"/>
      <sheetName val="支付台账"/>
      <sheetName val="露台计算"/>
      <sheetName val="门窗计算"/>
      <sheetName val="基础数据（道路面积）"/>
      <sheetName val="基础数据（户型户数）"/>
      <sheetName val="基础资料（B）"/>
      <sheetName val="5201.2004"/>
      <sheetName val="写字楼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J4" sqref="J4"/>
    </sheetView>
  </sheetViews>
  <sheetFormatPr defaultColWidth="8" defaultRowHeight="12.75" outlineLevelCol="5"/>
  <cols>
    <col min="1" max="1" width="8" style="11"/>
    <col min="2" max="2" width="24.5" style="11" customWidth="1"/>
    <col min="3" max="3" width="6" style="11" customWidth="1"/>
    <col min="4" max="4" width="7.25" style="11" customWidth="1"/>
    <col min="5" max="5" width="12.75" style="62" customWidth="1"/>
    <col min="6" max="6" width="18.25" style="11" customWidth="1"/>
    <col min="7" max="16384" width="8" style="11"/>
  </cols>
  <sheetData>
    <row r="1" ht="52" customHeight="1" spans="1:6">
      <c r="A1" s="63" t="s">
        <v>0</v>
      </c>
      <c r="B1" s="63"/>
      <c r="C1" s="63"/>
      <c r="D1" s="63"/>
      <c r="E1" s="63"/>
      <c r="F1" s="63"/>
    </row>
    <row r="2" ht="39" customHeight="1" spans="1:6">
      <c r="A2" s="64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</row>
    <row r="3" ht="45" customHeight="1" spans="1:6">
      <c r="A3" s="67">
        <v>1</v>
      </c>
      <c r="B3" s="68" t="s">
        <v>7</v>
      </c>
      <c r="C3" s="69" t="s">
        <v>8</v>
      </c>
      <c r="D3" s="69" t="s">
        <v>8</v>
      </c>
      <c r="E3" s="69" t="s">
        <v>9</v>
      </c>
      <c r="F3" s="70"/>
    </row>
    <row r="4" ht="45" customHeight="1" spans="1:6">
      <c r="A4" s="67">
        <v>2</v>
      </c>
      <c r="B4" s="68" t="s">
        <v>10</v>
      </c>
      <c r="C4" s="69" t="s">
        <v>8</v>
      </c>
      <c r="D4" s="69" t="s">
        <v>8</v>
      </c>
      <c r="E4" s="69" t="s">
        <v>9</v>
      </c>
      <c r="F4" s="71"/>
    </row>
    <row r="5" ht="45" customHeight="1" spans="1:6">
      <c r="A5" s="67">
        <v>3</v>
      </c>
      <c r="B5" s="68" t="s">
        <v>11</v>
      </c>
      <c r="C5" s="69" t="s">
        <v>8</v>
      </c>
      <c r="D5" s="69" t="s">
        <v>8</v>
      </c>
      <c r="E5" s="69" t="s">
        <v>12</v>
      </c>
      <c r="F5" s="71"/>
    </row>
    <row r="6" ht="45" customHeight="1" spans="1:6">
      <c r="A6" s="67">
        <v>4</v>
      </c>
      <c r="B6" s="68" t="s">
        <v>13</v>
      </c>
      <c r="C6" s="69" t="s">
        <v>8</v>
      </c>
      <c r="D6" s="69" t="s">
        <v>8</v>
      </c>
      <c r="E6" s="69" t="s">
        <v>12</v>
      </c>
      <c r="F6" s="71"/>
    </row>
    <row r="7" ht="45" customHeight="1" spans="1:6">
      <c r="A7" s="67">
        <v>5</v>
      </c>
      <c r="B7" s="68" t="s">
        <v>14</v>
      </c>
      <c r="C7" s="69" t="s">
        <v>8</v>
      </c>
      <c r="D7" s="69" t="s">
        <v>8</v>
      </c>
      <c r="E7" s="69" t="s">
        <v>9</v>
      </c>
      <c r="F7" s="71"/>
    </row>
    <row r="8" ht="45" customHeight="1" spans="1:6">
      <c r="A8" s="67">
        <v>6</v>
      </c>
      <c r="B8" s="68" t="s">
        <v>15</v>
      </c>
      <c r="C8" s="69" t="s">
        <v>8</v>
      </c>
      <c r="D8" s="69" t="s">
        <v>8</v>
      </c>
      <c r="E8" s="69" t="s">
        <v>9</v>
      </c>
      <c r="F8" s="70"/>
    </row>
    <row r="9" ht="45" customHeight="1" spans="1:6">
      <c r="A9" s="67">
        <v>7</v>
      </c>
      <c r="B9" s="68" t="s">
        <v>16</v>
      </c>
      <c r="C9" s="69" t="s">
        <v>8</v>
      </c>
      <c r="D9" s="69" t="s">
        <v>8</v>
      </c>
      <c r="E9" s="69" t="s">
        <v>9</v>
      </c>
      <c r="F9" s="71"/>
    </row>
    <row r="10" ht="45" customHeight="1" spans="1:6">
      <c r="A10" s="67">
        <v>8</v>
      </c>
      <c r="B10" s="68" t="s">
        <v>17</v>
      </c>
      <c r="C10" s="69" t="s">
        <v>8</v>
      </c>
      <c r="D10" s="69" t="s">
        <v>8</v>
      </c>
      <c r="E10" s="69" t="s">
        <v>9</v>
      </c>
      <c r="F10" s="71"/>
    </row>
    <row r="11" ht="45" customHeight="1" spans="1:6">
      <c r="A11" s="67">
        <v>9</v>
      </c>
      <c r="B11" s="72" t="s">
        <v>18</v>
      </c>
      <c r="C11" s="69" t="s">
        <v>8</v>
      </c>
      <c r="D11" s="69" t="s">
        <v>8</v>
      </c>
      <c r="E11" s="69" t="s">
        <v>9</v>
      </c>
      <c r="F11" s="71"/>
    </row>
    <row r="12" ht="39" customHeight="1" spans="1:6">
      <c r="A12" s="73" t="s">
        <v>19</v>
      </c>
      <c r="B12" s="74"/>
      <c r="C12" s="74" t="s">
        <v>20</v>
      </c>
      <c r="D12" s="74"/>
      <c r="E12" s="75"/>
      <c r="F12" s="76"/>
    </row>
    <row r="13" ht="13.5" spans="1:6">
      <c r="A13" s="77"/>
      <c r="B13" s="78"/>
      <c r="C13" s="78"/>
      <c r="D13" s="78"/>
      <c r="E13" s="79"/>
      <c r="F13" s="80"/>
    </row>
  </sheetData>
  <mergeCells count="3">
    <mergeCell ref="A1:F1"/>
    <mergeCell ref="A12:B13"/>
    <mergeCell ref="C12:F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view="pageBreakPreview" zoomScale="130" zoomScaleNormal="100" topLeftCell="A17" workbookViewId="0">
      <selection activeCell="A2" sqref="A2:H2"/>
    </sheetView>
  </sheetViews>
  <sheetFormatPr defaultColWidth="8" defaultRowHeight="24" customHeight="1" outlineLevelCol="7"/>
  <cols>
    <col min="1" max="1" width="8" style="11"/>
    <col min="2" max="2" width="13.375" style="11" customWidth="1"/>
    <col min="3" max="3" width="8" style="11"/>
    <col min="4" max="4" width="9.875" style="11" customWidth="1"/>
    <col min="5" max="5" width="10.375" style="11" customWidth="1"/>
    <col min="6" max="7" width="9.375" style="11" customWidth="1"/>
    <col min="8" max="8" width="12.875" style="11" customWidth="1"/>
    <col min="9" max="9" width="8" style="11"/>
    <col min="10" max="10" width="10.25" style="11"/>
    <col min="11" max="16384" width="8" style="11"/>
  </cols>
  <sheetData>
    <row r="1" ht="36" customHeight="1" spans="1:8">
      <c r="A1" s="12" t="s">
        <v>21</v>
      </c>
      <c r="B1" s="13"/>
      <c r="C1" s="13"/>
      <c r="D1" s="13"/>
      <c r="E1" s="13"/>
      <c r="F1" s="13"/>
      <c r="G1" s="13"/>
      <c r="H1" s="13"/>
    </row>
    <row r="2" customHeight="1" spans="1:8">
      <c r="A2" s="14" t="s">
        <v>22</v>
      </c>
      <c r="B2" s="14"/>
      <c r="C2" s="14"/>
      <c r="D2" s="14"/>
      <c r="E2" s="14"/>
      <c r="F2" s="14"/>
      <c r="G2" s="14"/>
      <c r="H2" s="14"/>
    </row>
    <row r="3" customHeight="1" spans="1:8">
      <c r="A3" s="14" t="s">
        <v>23</v>
      </c>
      <c r="B3" s="14"/>
      <c r="C3" s="14"/>
      <c r="D3" s="14"/>
      <c r="E3" s="14"/>
      <c r="F3" s="14"/>
      <c r="G3" s="14"/>
      <c r="H3" s="14"/>
    </row>
    <row r="4" customHeight="1" spans="1:8">
      <c r="A4" s="14" t="s">
        <v>24</v>
      </c>
      <c r="B4" s="14"/>
      <c r="C4" s="14"/>
      <c r="D4" s="14"/>
      <c r="E4" s="14"/>
      <c r="F4" s="14"/>
      <c r="G4" s="14"/>
      <c r="H4" s="14"/>
    </row>
    <row r="5" customHeight="1" spans="1:8">
      <c r="A5" s="15" t="s">
        <v>25</v>
      </c>
      <c r="B5" s="15"/>
      <c r="C5" s="15"/>
      <c r="D5" s="15"/>
      <c r="E5" s="15"/>
      <c r="F5" s="15"/>
      <c r="G5" s="15"/>
      <c r="H5" s="15"/>
    </row>
    <row r="6" ht="38" customHeight="1" spans="1:8">
      <c r="A6" s="16" t="s">
        <v>1</v>
      </c>
      <c r="B6" s="17" t="s">
        <v>26</v>
      </c>
      <c r="C6" s="18"/>
      <c r="D6" s="19"/>
      <c r="E6" s="20" t="s">
        <v>27</v>
      </c>
      <c r="F6" s="20" t="s">
        <v>28</v>
      </c>
      <c r="G6" s="20" t="s">
        <v>29</v>
      </c>
      <c r="H6" s="21" t="s">
        <v>30</v>
      </c>
    </row>
    <row r="7" customHeight="1" spans="1:8">
      <c r="A7" s="22" t="s">
        <v>31</v>
      </c>
      <c r="B7" s="23" t="s">
        <v>32</v>
      </c>
      <c r="C7" s="24"/>
      <c r="D7" s="25"/>
      <c r="E7" s="26">
        <f>E8+E9+E10+E11</f>
        <v>0</v>
      </c>
      <c r="F7" s="26">
        <v>0</v>
      </c>
      <c r="G7" s="26">
        <f>G8+G9+G10+G11</f>
        <v>0</v>
      </c>
      <c r="H7" s="27">
        <f>+结算明细!H10</f>
        <v>178723.5491</v>
      </c>
    </row>
    <row r="8" customHeight="1" spans="1:8">
      <c r="A8" s="28">
        <v>1.1</v>
      </c>
      <c r="B8" s="29" t="s">
        <v>33</v>
      </c>
      <c r="C8" s="30"/>
      <c r="D8" s="31"/>
      <c r="E8" s="26">
        <v>0</v>
      </c>
      <c r="F8" s="26">
        <v>0</v>
      </c>
      <c r="G8" s="26">
        <f>G9+G10+G11+G12</f>
        <v>0</v>
      </c>
      <c r="H8" s="32">
        <v>0</v>
      </c>
    </row>
    <row r="9" customHeight="1" spans="1:8">
      <c r="A9" s="28">
        <v>1.2</v>
      </c>
      <c r="B9" s="29" t="s">
        <v>34</v>
      </c>
      <c r="C9" s="30"/>
      <c r="D9" s="31"/>
      <c r="E9" s="26">
        <v>0</v>
      </c>
      <c r="F9" s="26">
        <v>0</v>
      </c>
      <c r="G9" s="26">
        <v>0</v>
      </c>
      <c r="H9" s="33">
        <v>0</v>
      </c>
    </row>
    <row r="10" customHeight="1" spans="1:8">
      <c r="A10" s="28">
        <v>1.3</v>
      </c>
      <c r="B10" s="29" t="s">
        <v>35</v>
      </c>
      <c r="C10" s="30"/>
      <c r="D10" s="31"/>
      <c r="E10" s="26">
        <v>0</v>
      </c>
      <c r="F10" s="26">
        <v>0</v>
      </c>
      <c r="G10" s="26">
        <v>0</v>
      </c>
      <c r="H10" s="32">
        <v>0</v>
      </c>
    </row>
    <row r="11" customHeight="1" spans="1:8">
      <c r="A11" s="28">
        <v>1.4</v>
      </c>
      <c r="B11" s="29" t="s">
        <v>36</v>
      </c>
      <c r="C11" s="30"/>
      <c r="D11" s="31"/>
      <c r="E11" s="26">
        <v>0</v>
      </c>
      <c r="F11" s="26">
        <v>0</v>
      </c>
      <c r="G11" s="26">
        <v>0</v>
      </c>
      <c r="H11" s="32">
        <v>0</v>
      </c>
    </row>
    <row r="12" customHeight="1" spans="1:8">
      <c r="A12" s="22" t="s">
        <v>37</v>
      </c>
      <c r="B12" s="23" t="s">
        <v>38</v>
      </c>
      <c r="C12" s="24"/>
      <c r="D12" s="25"/>
      <c r="E12" s="34">
        <v>0</v>
      </c>
      <c r="F12" s="35"/>
      <c r="G12" s="26">
        <v>0</v>
      </c>
      <c r="H12" s="32">
        <v>0</v>
      </c>
    </row>
    <row r="13" customHeight="1" spans="1:8">
      <c r="A13" s="28">
        <v>2.1</v>
      </c>
      <c r="B13" s="29" t="s">
        <v>39</v>
      </c>
      <c r="C13" s="30"/>
      <c r="D13" s="31"/>
      <c r="E13" s="34">
        <v>0</v>
      </c>
      <c r="F13" s="35"/>
      <c r="G13" s="26">
        <v>0</v>
      </c>
      <c r="H13" s="32">
        <v>0</v>
      </c>
    </row>
    <row r="14" customHeight="1" spans="1:8">
      <c r="A14" s="28">
        <v>2.2</v>
      </c>
      <c r="B14" s="29" t="s">
        <v>39</v>
      </c>
      <c r="C14" s="30"/>
      <c r="D14" s="31"/>
      <c r="E14" s="34">
        <v>0</v>
      </c>
      <c r="F14" s="35"/>
      <c r="G14" s="26">
        <v>0</v>
      </c>
      <c r="H14" s="32">
        <v>0</v>
      </c>
    </row>
    <row r="15" customHeight="1" spans="1:8">
      <c r="A15" s="36" t="s">
        <v>40</v>
      </c>
      <c r="B15" s="37" t="s">
        <v>41</v>
      </c>
      <c r="C15" s="38"/>
      <c r="D15" s="39" t="s">
        <v>42</v>
      </c>
      <c r="E15" s="40">
        <f>H7</f>
        <v>178723.5491</v>
      </c>
      <c r="F15" s="41"/>
      <c r="G15" s="41"/>
      <c r="H15" s="42"/>
    </row>
    <row r="16" customHeight="1" spans="1:8">
      <c r="A16" s="22"/>
      <c r="B16" s="43"/>
      <c r="C16" s="44"/>
      <c r="D16" s="39" t="s">
        <v>43</v>
      </c>
      <c r="E16" s="45">
        <f>+E15</f>
        <v>178723.5491</v>
      </c>
      <c r="F16" s="46"/>
      <c r="G16" s="46"/>
      <c r="H16" s="47"/>
    </row>
    <row r="17" customHeight="1" spans="1:8">
      <c r="A17" s="22" t="s">
        <v>44</v>
      </c>
      <c r="B17" s="23" t="s">
        <v>45</v>
      </c>
      <c r="C17" s="24"/>
      <c r="D17" s="25"/>
      <c r="E17" s="29">
        <v>0</v>
      </c>
      <c r="F17" s="30"/>
      <c r="G17" s="30"/>
      <c r="H17" s="48"/>
    </row>
    <row r="18" ht="21" customHeight="1" spans="1:8">
      <c r="A18" s="28">
        <v>4.1</v>
      </c>
      <c r="B18" s="29" t="s">
        <v>46</v>
      </c>
      <c r="C18" s="30"/>
      <c r="D18" s="31"/>
      <c r="E18" s="29">
        <v>0</v>
      </c>
      <c r="F18" s="30"/>
      <c r="G18" s="30"/>
      <c r="H18" s="48"/>
    </row>
    <row r="19" ht="21" customHeight="1" spans="1:8">
      <c r="A19" s="28">
        <v>4.2</v>
      </c>
      <c r="B19" s="29" t="s">
        <v>47</v>
      </c>
      <c r="C19" s="30"/>
      <c r="D19" s="31"/>
      <c r="E19" s="29">
        <v>0</v>
      </c>
      <c r="F19" s="30"/>
      <c r="G19" s="30"/>
      <c r="H19" s="48"/>
    </row>
    <row r="20" ht="20" customHeight="1" spans="1:8">
      <c r="A20" s="22" t="s">
        <v>48</v>
      </c>
      <c r="B20" s="23" t="s">
        <v>49</v>
      </c>
      <c r="C20" s="24"/>
      <c r="D20" s="25"/>
      <c r="E20" s="29">
        <v>0</v>
      </c>
      <c r="F20" s="30"/>
      <c r="G20" s="30"/>
      <c r="H20" s="48"/>
    </row>
    <row r="21" ht="19" customHeight="1" spans="1:8">
      <c r="A21" s="28">
        <v>5.1</v>
      </c>
      <c r="B21" s="29" t="s">
        <v>50</v>
      </c>
      <c r="C21" s="30"/>
      <c r="D21" s="31"/>
      <c r="E21" s="29">
        <v>0</v>
      </c>
      <c r="F21" s="30"/>
      <c r="G21" s="30"/>
      <c r="H21" s="48"/>
    </row>
    <row r="22" ht="19" customHeight="1" spans="1:8">
      <c r="A22" s="28">
        <v>5.2</v>
      </c>
      <c r="B22" s="29" t="s">
        <v>51</v>
      </c>
      <c r="C22" s="30"/>
      <c r="D22" s="31"/>
      <c r="E22" s="29">
        <v>0</v>
      </c>
      <c r="F22" s="30"/>
      <c r="G22" s="30"/>
      <c r="H22" s="48"/>
    </row>
    <row r="23" customHeight="1" spans="1:8">
      <c r="A23" s="36" t="s">
        <v>52</v>
      </c>
      <c r="B23" s="49" t="s">
        <v>53</v>
      </c>
      <c r="C23" s="29" t="s">
        <v>42</v>
      </c>
      <c r="D23" s="31"/>
      <c r="E23" s="40">
        <f>E15</f>
        <v>178723.5491</v>
      </c>
      <c r="F23" s="30"/>
      <c r="G23" s="30"/>
      <c r="H23" s="48"/>
    </row>
    <row r="24" customHeight="1" spans="1:8">
      <c r="A24" s="22"/>
      <c r="B24" s="50"/>
      <c r="C24" s="29" t="s">
        <v>43</v>
      </c>
      <c r="D24" s="31"/>
      <c r="E24" s="45">
        <f>E16</f>
        <v>178723.5491</v>
      </c>
      <c r="F24" s="46"/>
      <c r="G24" s="46"/>
      <c r="H24" s="47"/>
    </row>
    <row r="25" customHeight="1" spans="1:8">
      <c r="A25" s="36" t="s">
        <v>54</v>
      </c>
      <c r="B25" s="49" t="s">
        <v>55</v>
      </c>
      <c r="C25" s="29" t="s">
        <v>42</v>
      </c>
      <c r="D25" s="31"/>
      <c r="E25" s="40">
        <f>E23</f>
        <v>178723.5491</v>
      </c>
      <c r="F25" s="30"/>
      <c r="G25" s="30"/>
      <c r="H25" s="48"/>
    </row>
    <row r="26" customHeight="1" spans="1:8">
      <c r="A26" s="51"/>
      <c r="B26" s="52"/>
      <c r="C26" s="53" t="s">
        <v>43</v>
      </c>
      <c r="D26" s="54"/>
      <c r="E26" s="55">
        <f>E16</f>
        <v>178723.5491</v>
      </c>
      <c r="F26" s="56"/>
      <c r="G26" s="56"/>
      <c r="H26" s="57"/>
    </row>
    <row r="27" customHeight="1" spans="1:8">
      <c r="A27" s="58"/>
      <c r="B27" s="58"/>
      <c r="C27" s="58"/>
      <c r="D27" s="58"/>
      <c r="E27" s="58"/>
      <c r="F27" s="58"/>
      <c r="G27" s="58"/>
      <c r="H27" s="58"/>
    </row>
    <row r="28" customHeight="1" spans="1:8">
      <c r="A28" s="59" t="s">
        <v>56</v>
      </c>
      <c r="B28" s="59"/>
      <c r="C28" s="59"/>
      <c r="D28" s="59"/>
      <c r="E28" s="59"/>
      <c r="F28" s="59"/>
      <c r="G28" s="59"/>
      <c r="H28" s="59"/>
    </row>
    <row r="29" customHeight="1" spans="1:8">
      <c r="A29" s="60"/>
      <c r="B29" s="61"/>
      <c r="C29" s="61"/>
      <c r="D29" s="61"/>
      <c r="E29" s="61"/>
      <c r="F29" s="61"/>
      <c r="G29" s="61"/>
      <c r="H29" s="61"/>
    </row>
    <row r="30" customHeight="1" spans="1:8">
      <c r="A30" s="60"/>
      <c r="B30" s="61"/>
      <c r="C30" s="61"/>
      <c r="D30" s="61"/>
      <c r="E30" s="61"/>
      <c r="F30" s="61"/>
      <c r="G30" s="61"/>
      <c r="H30" s="61"/>
    </row>
    <row r="31" customHeight="1" spans="1:8">
      <c r="A31" s="59" t="s">
        <v>57</v>
      </c>
      <c r="B31" s="59"/>
      <c r="C31" s="59"/>
      <c r="D31" s="59"/>
      <c r="E31" s="59"/>
      <c r="F31" s="59"/>
      <c r="G31" s="59"/>
      <c r="H31" s="59"/>
    </row>
    <row r="32" customHeight="1" spans="1:8">
      <c r="A32" s="60"/>
      <c r="B32" s="61"/>
      <c r="C32" s="61"/>
      <c r="D32" s="61"/>
      <c r="E32" s="61"/>
      <c r="F32" s="61"/>
      <c r="G32" s="61"/>
      <c r="H32" s="61"/>
    </row>
  </sheetData>
  <mergeCells count="47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H15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15:A16"/>
    <mergeCell ref="A23:A24"/>
    <mergeCell ref="A25:A26"/>
    <mergeCell ref="B23:B24"/>
    <mergeCell ref="B25:B26"/>
    <mergeCell ref="B15:C16"/>
  </mergeCells>
  <printOptions horizontalCentered="1"/>
  <pageMargins left="0.432638888888889" right="0.511805555555556" top="0.511805555555556" bottom="1" header="0.5" footer="0.5"/>
  <pageSetup paperSize="9" scale="94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view="pageBreakPreview" zoomScale="145" zoomScaleNormal="160" workbookViewId="0">
      <selection activeCell="E11" sqref="E11"/>
    </sheetView>
  </sheetViews>
  <sheetFormatPr defaultColWidth="9" defaultRowHeight="24" customHeight="1" outlineLevelCol="7"/>
  <cols>
    <col min="1" max="1" width="4.875" style="1" customWidth="1"/>
    <col min="2" max="2" width="18.525" style="1" customWidth="1"/>
    <col min="3" max="3" width="28.9583333333333" style="2" customWidth="1"/>
    <col min="4" max="5" width="9.25" style="2" customWidth="1"/>
    <col min="6" max="6" width="7.625" style="2" customWidth="1"/>
    <col min="7" max="7" width="6.625" style="2" customWidth="1"/>
    <col min="8" max="8" width="11.0333333333333" style="2" customWidth="1"/>
    <col min="9" max="9" width="11.125" style="1"/>
    <col min="10" max="10" width="9.25" style="1"/>
    <col min="11" max="16384" width="9" style="1"/>
  </cols>
  <sheetData>
    <row r="1" customHeight="1" spans="1:8">
      <c r="A1" s="3" t="s">
        <v>18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5" t="s">
        <v>58</v>
      </c>
      <c r="C2" s="5" t="s">
        <v>59</v>
      </c>
      <c r="D2" s="5" t="s">
        <v>60</v>
      </c>
      <c r="E2" s="6" t="s">
        <v>61</v>
      </c>
      <c r="F2" s="5" t="s">
        <v>62</v>
      </c>
      <c r="G2" s="5" t="s">
        <v>63</v>
      </c>
      <c r="H2" s="5" t="s">
        <v>64</v>
      </c>
    </row>
    <row r="3" customHeight="1" spans="1:8">
      <c r="A3" s="4"/>
      <c r="B3" s="5"/>
      <c r="C3" s="5"/>
      <c r="D3" s="5"/>
      <c r="E3" s="6"/>
      <c r="F3" s="5"/>
      <c r="G3" s="5"/>
      <c r="H3" s="5"/>
    </row>
    <row r="4" ht="27" customHeight="1" spans="1:8">
      <c r="A4" s="4">
        <v>1</v>
      </c>
      <c r="B4" s="7" t="s">
        <v>65</v>
      </c>
      <c r="C4" s="5" t="s">
        <v>66</v>
      </c>
      <c r="D4" s="8">
        <v>48874.59</v>
      </c>
      <c r="E4" s="9">
        <f>+D4</f>
        <v>48874.59</v>
      </c>
      <c r="F4" s="8">
        <v>0.49</v>
      </c>
      <c r="G4" s="8">
        <v>1</v>
      </c>
      <c r="H4" s="8">
        <f>+D4*F4*G4</f>
        <v>23948.5491</v>
      </c>
    </row>
    <row r="5" ht="38.25" spans="1:8">
      <c r="A5" s="4">
        <v>2</v>
      </c>
      <c r="B5" s="7" t="s">
        <v>67</v>
      </c>
      <c r="C5" s="7" t="s">
        <v>68</v>
      </c>
      <c r="D5" s="8">
        <v>60</v>
      </c>
      <c r="E5" s="9">
        <v>54</v>
      </c>
      <c r="F5" s="8">
        <v>19</v>
      </c>
      <c r="G5" s="8">
        <v>55</v>
      </c>
      <c r="H5" s="8">
        <f t="shared" ref="H4:H9" si="0">+D5*F5*G5</f>
        <v>62700</v>
      </c>
    </row>
    <row r="6" ht="51" spans="1:8">
      <c r="A6" s="4">
        <v>3</v>
      </c>
      <c r="B6" s="7" t="s">
        <v>69</v>
      </c>
      <c r="C6" s="7" t="s">
        <v>70</v>
      </c>
      <c r="D6" s="8">
        <v>60</v>
      </c>
      <c r="E6" s="9">
        <v>54</v>
      </c>
      <c r="F6" s="8">
        <v>18</v>
      </c>
      <c r="G6" s="8">
        <v>55</v>
      </c>
      <c r="H6" s="8">
        <f t="shared" si="0"/>
        <v>59400</v>
      </c>
    </row>
    <row r="7" ht="21" customHeight="1" spans="1:8">
      <c r="A7" s="4">
        <v>4</v>
      </c>
      <c r="B7" s="7" t="s">
        <v>71</v>
      </c>
      <c r="C7" s="7" t="s">
        <v>72</v>
      </c>
      <c r="D7" s="8">
        <v>20</v>
      </c>
      <c r="E7" s="9">
        <v>25</v>
      </c>
      <c r="F7" s="8">
        <v>18</v>
      </c>
      <c r="G7" s="8">
        <v>55</v>
      </c>
      <c r="H7" s="8">
        <f t="shared" si="0"/>
        <v>19800</v>
      </c>
    </row>
    <row r="8" customHeight="1" spans="1:8">
      <c r="A8" s="4">
        <v>5</v>
      </c>
      <c r="B8" s="7" t="s">
        <v>73</v>
      </c>
      <c r="C8" s="7" t="s">
        <v>74</v>
      </c>
      <c r="D8" s="8">
        <v>5</v>
      </c>
      <c r="E8" s="9">
        <v>5</v>
      </c>
      <c r="F8" s="8">
        <v>25</v>
      </c>
      <c r="G8" s="8">
        <v>55</v>
      </c>
      <c r="H8" s="8">
        <f t="shared" si="0"/>
        <v>6875</v>
      </c>
    </row>
    <row r="9" ht="32" customHeight="1" spans="1:8">
      <c r="A9" s="4">
        <v>6</v>
      </c>
      <c r="B9" s="7" t="s">
        <v>75</v>
      </c>
      <c r="C9" s="7" t="s">
        <v>76</v>
      </c>
      <c r="D9" s="8">
        <v>40</v>
      </c>
      <c r="E9" s="9">
        <v>40</v>
      </c>
      <c r="F9" s="8">
        <v>150</v>
      </c>
      <c r="G9" s="8">
        <v>1</v>
      </c>
      <c r="H9" s="8">
        <f t="shared" si="0"/>
        <v>6000</v>
      </c>
    </row>
    <row r="10" ht="27" customHeight="1" spans="1:8">
      <c r="A10" s="4">
        <v>7</v>
      </c>
      <c r="B10" s="10" t="s">
        <v>64</v>
      </c>
      <c r="C10" s="5"/>
      <c r="D10" s="8"/>
      <c r="E10" s="8"/>
      <c r="F10" s="8"/>
      <c r="G10" s="8"/>
      <c r="H10" s="8">
        <f>SUM(H4:H9)</f>
        <v>178723.5491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资料存档目录</vt:lpstr>
      <vt:lpstr>工程结算汇总表</vt:lpstr>
      <vt:lpstr>结算明细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hdpc</dc:creator>
  <cp:lastModifiedBy>向向</cp:lastModifiedBy>
  <dcterms:created xsi:type="dcterms:W3CDTF">2024-05-08T01:23:00Z</dcterms:created>
  <dcterms:modified xsi:type="dcterms:W3CDTF">2025-01-20T01:43:31Z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7DBFA76481BB4C3EAE0E3D1B2B63E91D_11</vt:lpwstr>
  </property>
  <property fmtid="{D5CDD505-2E9C-101B-9397-08002B2CF9AE}" pid="3" name="KSOProductBuildVer">
    <vt:lpwstr>2052-12.1.0.19302</vt:lpwstr>
  </property>
</Properties>
</file>