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D2EDC41BBEDB4634AD49D7D70D7FF0FA" descr="62395d82508a61c5ba6bfc37639e46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85735" y="6065520"/>
          <a:ext cx="7132320" cy="9418955"/>
        </a:xfrm>
        <a:prstGeom prst="rect">
          <a:avLst/>
        </a:prstGeom>
      </xdr:spPr>
    </xdr:pic>
  </etc:cellImage>
  <etc:cellImage>
    <xdr:pic>
      <xdr:nvPicPr>
        <xdr:cNvPr id="5" name="ID_65058CFD9CCD468F9E751A92E765D8E7" descr="a143ebf99886aca416cf8d870d9d4e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66735" y="6893560"/>
          <a:ext cx="10039350" cy="8794750"/>
        </a:xfrm>
        <a:prstGeom prst="rect">
          <a:avLst/>
        </a:prstGeom>
      </xdr:spPr>
    </xdr:pic>
  </etc:cellImage>
  <etc:cellImage>
    <xdr:pic>
      <xdr:nvPicPr>
        <xdr:cNvPr id="6" name="ID_79C3B2B16F1C48A4BE9F230B989772DE" descr="995f26627e1a5661bd476896391a1c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31530" y="2441575"/>
          <a:ext cx="7901305" cy="4825365"/>
        </a:xfrm>
        <a:prstGeom prst="rect">
          <a:avLst/>
        </a:prstGeom>
      </xdr:spPr>
    </xdr:pic>
  </etc:cellImage>
  <etc:cellImage>
    <xdr:pic>
      <xdr:nvPicPr>
        <xdr:cNvPr id="7" name="ID_8870C17E428A470AA6B8A5C815E5E751" descr="d9d5011c32e47c77c01b5d3dbdad9a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663305" y="3415030"/>
          <a:ext cx="10037445" cy="538543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<sst xmlns="http://schemas.openxmlformats.org/spreadsheetml/2006/main" count="53" uniqueCount="43">
  <si>
    <t>屋顶花园景观报价清单</t>
  </si>
  <si>
    <t>序号</t>
  </si>
  <si>
    <t>分项名称</t>
  </si>
  <si>
    <t>内容特征及工艺</t>
  </si>
  <si>
    <t>单位</t>
  </si>
  <si>
    <t>数量</t>
  </si>
  <si>
    <t>单价</t>
  </si>
  <si>
    <t>小计</t>
  </si>
  <si>
    <t>备注</t>
  </si>
  <si>
    <t>18mm厚竹木饰面</t>
  </si>
  <si>
    <t>1、100*18mm厚户外高耐竹木；
2、3厚50X50方钢管龙骨@500与角钢焊接
3、清理基底层、试排弹线、竹木加工、制作、安装、防护、清理等所有必需工序；</t>
  </si>
  <si>
    <t>㎡</t>
  </si>
  <si>
    <t>成品水系</t>
  </si>
  <si>
    <t>1、304不锈钢结构
2、2级跌水，涌泉喷头
3、尺寸2800*1200*1000*600
4、水景平台基础砌筑找平
5、水景安装调试</t>
  </si>
  <si>
    <t>套</t>
  </si>
  <si>
    <t>成品花箱组合</t>
  </si>
  <si>
    <t>1、201不锈钢花箱
2、基础砌筑找平
3、安装固定</t>
  </si>
  <si>
    <t>电缆及配管</t>
  </si>
  <si>
    <t>1.电缆：YJV-3*4含配管</t>
  </si>
  <si>
    <t>米</t>
  </si>
  <si>
    <t>景观照明</t>
  </si>
  <si>
    <t>1、枯山水地灯
2、壁灯
3、花箱灯带</t>
  </si>
  <si>
    <t>项</t>
  </si>
  <si>
    <t>配电箱</t>
  </si>
  <si>
    <t>小型室外配电箱</t>
  </si>
  <si>
    <t>给水管网</t>
  </si>
  <si>
    <t>1.De25PPR给水管含保温棉</t>
  </si>
  <si>
    <t>景观排水</t>
  </si>
  <si>
    <t>1.PVC排水管:DN50
2.花箱砖砌有组织排水</t>
  </si>
  <si>
    <t>花镜</t>
  </si>
  <si>
    <t>种植，施肥，浇水</t>
  </si>
  <si>
    <t>户外桌椅</t>
  </si>
  <si>
    <t>桌：160*90
靠椅：6把</t>
  </si>
  <si>
    <t>户外遮阳伞</t>
  </si>
  <si>
    <t>直径：3000
太阳能灯条照明</t>
  </si>
  <si>
    <t>户外躺椅</t>
  </si>
  <si>
    <t>躺椅：120*61*89
茶几：60*60</t>
  </si>
  <si>
    <t>垂直运输费</t>
  </si>
  <si>
    <t>种植土方回填</t>
  </si>
  <si>
    <t>包含陶粒、土工布、营养土</t>
  </si>
  <si>
    <t>干完付80%，验收结算完成97%，质保3%不含养护费用</t>
  </si>
  <si>
    <t>合计（元）</t>
  </si>
  <si>
    <t>最终价格11.5万元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</si>
</sst>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view="pageBreakPreview" zoomScaleNormal="115" topLeftCell="A3" workbookViewId="0">
      <selection activeCell="K17" sqref="K17"/>
    </sheetView>
  </sheetViews>
  <sheetFormatPr defaultColWidth="8.89166666666667" defaultRowHeight="13.5" outlineLevelCol="7"/>
  <cols>
    <col min="1" max="1" width="6.33333333333333" customWidth="1"/>
    <col min="2" max="2" width="18" customWidth="1"/>
    <col min="3" max="3" width="38.125" style="3" customWidth="1"/>
    <col min="4" max="4" width="7.25" customWidth="1"/>
    <col min="5" max="5" width="7.375" customWidth="1"/>
    <col min="6" max="6" width="7.75" customWidth="1"/>
    <col min="7" max="7" width="9.125" customWidth="1"/>
    <col min="8" max="8" width="28.25" customWidth="1"/>
  </cols>
  <sheetData>
    <row r="1" ht="37" customHeight="1" spans="1:8">
      <c r="A1" s="4" t="s">
        <v>0</v>
      </c>
      <c r="B1" s="5"/>
      <c r="C1" s="6"/>
      <c r="D1" s="7"/>
      <c r="E1" s="7"/>
      <c r="F1" s="7"/>
      <c r="G1" s="8"/>
      <c r="H1" s="9"/>
    </row>
    <row r="2" ht="42" customHeight="1" spans="1:8">
      <c r="A2" s="10" t="s">
        <v>1</v>
      </c>
      <c r="B2" s="11" t="s">
        <v>2</v>
      </c>
      <c r="C2" s="12" t="s">
        <v>3</v>
      </c>
      <c r="D2" s="10" t="s">
        <v>4</v>
      </c>
      <c r="E2" s="10" t="s">
        <v>5</v>
      </c>
      <c r="F2" s="10" t="s">
        <v>6</v>
      </c>
      <c r="G2" s="13" t="s">
        <v>7</v>
      </c>
      <c r="H2" s="14" t="s">
        <v>8</v>
      </c>
    </row>
    <row r="3" ht="63" customHeight="1" spans="1:8">
      <c r="A3" s="10">
        <v>1</v>
      </c>
      <c r="B3" s="15" t="s">
        <v>9</v>
      </c>
      <c r="C3" s="16" t="s">
        <v>10</v>
      </c>
      <c r="D3" s="15" t="s">
        <v>11</v>
      </c>
      <c r="E3" s="15">
        <v>55.6</v>
      </c>
      <c r="F3" s="15">
        <v>650</v>
      </c>
      <c r="G3" s="17">
        <f>E3*F3</f>
        <v>36140</v>
      </c>
      <c r="H3" s="18"/>
    </row>
    <row r="4" s="1" customFormat="1" ht="91" customHeight="1" spans="1:8">
      <c r="A4" s="10">
        <v>2</v>
      </c>
      <c r="B4" s="19" t="s">
        <v>12</v>
      </c>
      <c r="C4" s="16" t="s">
        <v>13</v>
      </c>
      <c r="D4" s="14" t="s">
        <v>14</v>
      </c>
      <c r="E4" s="19">
        <v>1</v>
      </c>
      <c r="F4" s="20">
        <v>15500</v>
      </c>
      <c r="G4" s="17">
        <f t="shared" ref="G4:G17" si="0">E4*F4</f>
        <v>15500</v>
      </c>
      <c r="H4" s="18" t="str">
        <f>_xlfn.DISPIMG("ID_79C3B2B16F1C48A4BE9F230B989772DE",1)</f>
        <v>=DISPIMG("ID_79C3B2B16F1C48A4BE9F230B989772DE",1)</v>
      </c>
    </row>
    <row r="5" ht="86" customHeight="1" spans="1:8">
      <c r="A5" s="10">
        <v>3</v>
      </c>
      <c r="B5" s="14" t="s">
        <v>15</v>
      </c>
      <c r="C5" s="16" t="s">
        <v>16</v>
      </c>
      <c r="D5" s="14" t="s">
        <v>14</v>
      </c>
      <c r="E5" s="14">
        <v>1</v>
      </c>
      <c r="F5" s="14">
        <v>23500</v>
      </c>
      <c r="G5" s="17">
        <f t="shared" si="0"/>
        <v>23500</v>
      </c>
      <c r="H5" s="18" t="str">
        <f>_xlfn.DISPIMG("ID_8870C17E428A470AA6B8A5C815E5E751",1)</f>
        <v>=DISPIMG("ID_8870C17E428A470AA6B8A5C815E5E751",1)</v>
      </c>
    </row>
    <row r="6" s="2" customFormat="1" ht="35" customHeight="1" spans="1:8">
      <c r="A6" s="10">
        <v>4</v>
      </c>
      <c r="B6" s="15" t="s">
        <v>17</v>
      </c>
      <c r="C6" s="16" t="s">
        <v>18</v>
      </c>
      <c r="D6" s="15" t="s">
        <v>19</v>
      </c>
      <c r="E6" s="15">
        <v>51</v>
      </c>
      <c r="F6" s="15">
        <v>68</v>
      </c>
      <c r="G6" s="17">
        <f t="shared" si="0"/>
        <v>3468</v>
      </c>
      <c r="H6" s="18"/>
    </row>
    <row r="7" s="2" customFormat="1" ht="42" customHeight="1" spans="1:8">
      <c r="A7" s="10">
        <v>5</v>
      </c>
      <c r="B7" s="15" t="s">
        <v>20</v>
      </c>
      <c r="C7" s="16" t="s">
        <v>21</v>
      </c>
      <c r="D7" s="15" t="s">
        <v>22</v>
      </c>
      <c r="E7" s="15">
        <v>1</v>
      </c>
      <c r="F7" s="15">
        <v>3500</v>
      </c>
      <c r="G7" s="17">
        <f t="shared" si="0"/>
        <v>3500</v>
      </c>
      <c r="H7" s="18"/>
    </row>
    <row r="8" s="2" customFormat="1" ht="42" customHeight="1" spans="1:8">
      <c r="A8" s="10">
        <v>6</v>
      </c>
      <c r="B8" s="21" t="s">
        <v>23</v>
      </c>
      <c r="C8" s="16" t="s">
        <v>24</v>
      </c>
      <c r="D8" s="21" t="s">
        <v>14</v>
      </c>
      <c r="E8" s="14">
        <v>1</v>
      </c>
      <c r="F8" s="14">
        <v>1500</v>
      </c>
      <c r="G8" s="17">
        <f t="shared" si="0"/>
        <v>1500</v>
      </c>
      <c r="H8" s="18"/>
    </row>
    <row r="9" ht="42" customHeight="1" spans="1:8">
      <c r="A9" s="10">
        <v>7</v>
      </c>
      <c r="B9" s="15" t="s">
        <v>25</v>
      </c>
      <c r="C9" s="16" t="s">
        <v>26</v>
      </c>
      <c r="D9" s="15" t="s">
        <v>19</v>
      </c>
      <c r="E9" s="15">
        <v>15</v>
      </c>
      <c r="F9" s="15">
        <v>115</v>
      </c>
      <c r="G9" s="17">
        <f t="shared" si="0"/>
        <v>1725</v>
      </c>
      <c r="H9" s="18"/>
    </row>
    <row r="10" ht="42" customHeight="1" spans="1:8">
      <c r="A10" s="10">
        <v>8</v>
      </c>
      <c r="B10" s="15" t="s">
        <v>27</v>
      </c>
      <c r="C10" s="16" t="s">
        <v>28</v>
      </c>
      <c r="D10" s="15" t="s">
        <v>22</v>
      </c>
      <c r="E10" s="15">
        <v>1</v>
      </c>
      <c r="F10" s="15">
        <v>5500</v>
      </c>
      <c r="G10" s="17">
        <f t="shared" si="0"/>
        <v>5500</v>
      </c>
      <c r="H10" s="18"/>
    </row>
    <row r="11" ht="42" customHeight="1" spans="1:8">
      <c r="A11" s="10">
        <v>9</v>
      </c>
      <c r="B11" s="18" t="s">
        <v>29</v>
      </c>
      <c r="C11" s="16" t="s">
        <v>30</v>
      </c>
      <c r="D11" s="14" t="s">
        <v>11</v>
      </c>
      <c r="E11" s="14">
        <v>9</v>
      </c>
      <c r="F11" s="21">
        <v>1525</v>
      </c>
      <c r="G11" s="17">
        <f t="shared" si="0"/>
        <v>13725</v>
      </c>
      <c r="H11" s="15"/>
    </row>
    <row r="12" ht="55" customHeight="1" spans="1:8">
      <c r="A12" s="10">
        <v>10</v>
      </c>
      <c r="B12" s="15" t="s">
        <v>31</v>
      </c>
      <c r="C12" s="16" t="s">
        <v>32</v>
      </c>
      <c r="D12" s="14" t="s">
        <v>14</v>
      </c>
      <c r="E12" s="14">
        <v>1</v>
      </c>
      <c r="F12" s="14">
        <v>4250</v>
      </c>
      <c r="G12" s="17">
        <f t="shared" si="0"/>
        <v>4250</v>
      </c>
      <c r="H12" s="22" t="str">
        <f>_xlfn.DISPIMG("ID_D2EDC41BBEDB4634AD49D7D70D7FF0FA",1)</f>
        <v>=DISPIMG("ID_D2EDC41BBEDB4634AD49D7D70D7FF0FA",1)</v>
      </c>
    </row>
    <row r="13" ht="76" customHeight="1" spans="1:8">
      <c r="A13" s="10">
        <v>11</v>
      </c>
      <c r="B13" s="15" t="s">
        <v>33</v>
      </c>
      <c r="C13" s="16" t="s">
        <v>34</v>
      </c>
      <c r="D13" s="14" t="s">
        <v>14</v>
      </c>
      <c r="E13" s="14">
        <v>1</v>
      </c>
      <c r="F13" s="14">
        <v>2300</v>
      </c>
      <c r="G13" s="17">
        <f t="shared" si="0"/>
        <v>2300</v>
      </c>
      <c r="H13" s="23"/>
    </row>
    <row r="14" ht="87" customHeight="1" spans="1:8">
      <c r="A14" s="10">
        <v>12</v>
      </c>
      <c r="B14" s="15" t="s">
        <v>35</v>
      </c>
      <c r="C14" s="16" t="s">
        <v>36</v>
      </c>
      <c r="D14" s="14" t="s">
        <v>14</v>
      </c>
      <c r="E14" s="14">
        <v>1</v>
      </c>
      <c r="F14" s="14">
        <v>2680</v>
      </c>
      <c r="G14" s="17">
        <f t="shared" si="0"/>
        <v>2680</v>
      </c>
      <c r="H14" s="15" t="str">
        <f>_xlfn.DISPIMG("ID_65058CFD9CCD468F9E751A92E765D8E7",1)</f>
        <v>=DISPIMG("ID_65058CFD9CCD468F9E751A92E765D8E7",1)</v>
      </c>
    </row>
    <row r="15" ht="30" customHeight="1" spans="1:8">
      <c r="A15" s="10">
        <v>13</v>
      </c>
      <c r="B15" s="24" t="s">
        <v>37</v>
      </c>
      <c r="C15" s="25"/>
      <c r="D15" s="14" t="s">
        <v>22</v>
      </c>
      <c r="E15" s="14">
        <v>1</v>
      </c>
      <c r="F15" s="14">
        <v>4000</v>
      </c>
      <c r="G15" s="17">
        <f t="shared" si="0"/>
        <v>4000</v>
      </c>
      <c r="H15" s="14"/>
    </row>
    <row r="16" ht="27" customHeight="1" spans="1:8">
      <c r="A16" s="10">
        <v>14</v>
      </c>
      <c r="B16" s="24" t="s">
        <v>38</v>
      </c>
      <c r="C16" s="26" t="s">
        <v>39</v>
      </c>
      <c r="D16" s="14" t="s">
        <v>11</v>
      </c>
      <c r="E16" s="14">
        <v>9</v>
      </c>
      <c r="F16" s="14">
        <v>200</v>
      </c>
      <c r="G16" s="17">
        <f t="shared" si="0"/>
        <v>1800</v>
      </c>
      <c r="H16" s="14"/>
    </row>
    <row r="17" ht="42" customHeight="1" spans="1:8">
      <c r="A17" s="10">
        <v>15</v>
      </c>
      <c r="B17" s="27" t="s">
        <v>40</v>
      </c>
      <c r="C17" s="28"/>
      <c r="D17" s="29" t="s">
        <v>41</v>
      </c>
      <c r="E17" s="29"/>
      <c r="F17" s="29"/>
      <c r="G17" s="13">
        <f>SUM(G3:G16)</f>
        <v>119588</v>
      </c>
      <c r="H17" s="30" t="s">
        <v>42</v>
      </c>
    </row>
  </sheetData>
  <mergeCells count="4">
    <mergeCell ref="A1:H1"/>
    <mergeCell ref="B17:C17"/>
    <mergeCell ref="D17:F17"/>
    <mergeCell ref="H12:H13"/>
  </mergeCells>
  <pageMargins left="0.75" right="0.75" top="1" bottom="1" header="0.5" footer="0.5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AA</cp:lastModifiedBy>
  <dcterms:created xsi:type="dcterms:W3CDTF">2024-03-21T09:13:00Z</dcterms:created>
  <dcterms:modified xsi:type="dcterms:W3CDTF">2025-02-21T10:25:13Z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F9FDF1E0701C40D7A1718C0712D6AD58_13</vt:lpwstr>
  </property>
  <property fmtid="{D5CDD505-2E9C-101B-9397-08002B2CF9AE}" pid="3" name="KSOProductBuildVer">
    <vt:lpwstr>2052-12.1.0.20305</vt:lpwstr>
  </property>
</Properties>
</file>