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46"/>
  </bookViews>
  <sheets>
    <sheet name="悠然居项目团购区智能家居工程汇总表" sheetId="42" r:id="rId1"/>
    <sheet name="悠然居项目团购区智能家居工程报价明细表" sheetId="4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悠然居项目团购区智能家居工程报价明细表!$A$1:$V$23</definedName>
    <definedName name="B主筋锚长">[4]内围地梁钢筋说明!$C$17</definedName>
    <definedName name="POIUHB" hidden="1">[6]XLR_NoRangeSheet!$B$6</definedName>
    <definedName name="Q">"EVALUATE('汇总表（送招标中心稿）'!$J$4:$J$131)"</definedName>
    <definedName name="XLRPARAMS_GCMC" hidden="1">[7]XLR_NoRangeSheet!$B$6</definedName>
    <definedName name="XLRPARAMS_GCMC_" hidden="1">[8]XLR_NoRangeSheet!$B$6</definedName>
    <definedName name="_1W200_">'[2]21'!$B$1:$B$802</definedName>
    <definedName name="_Order1" hidden="1">255</definedName>
    <definedName name="_W200">'[1]21'!$B$1:$B$802</definedName>
    <definedName name="__W200">'[1]21'!$B$1:$B$802</definedName>
    <definedName name="___W200">'[1]21'!$B$1:$B$802</definedName>
    <definedName name="____W200">'[1]21'!$B$1:$B$802</definedName>
    <definedName name="_____W200">'[1]21'!$B$1:$B$802</definedName>
    <definedName name="______W200">'[1]21'!$B$1:$B$802</definedName>
    <definedName name="a">'[3]21'!$B$1:$B$802</definedName>
    <definedName name="ad">'[2]21'!$A$1:$A$802</definedName>
    <definedName name="ae">'[2]21'!$B$1:$B$802</definedName>
    <definedName name="mj">[5]Sheet1!$E$137</definedName>
    <definedName name="人工费">VLOOKUP('[11]1'!XFD1048573,[13]清单!E11:XEZ1048576,8,FALSE)</definedName>
    <definedName name="代码">IF([12]工程量!$K1="","",COUNTA([12]工程量!$B1:$B7))</definedName>
    <definedName name="利润">0%</definedName>
    <definedName name="包装运输">8</definedName>
    <definedName name="单位含量">IF('[11]1'!D1=0,,VLOOKUP('[11]1'!XEY1,INDIRECT("'"&amp;'[11]1'!$G$4&amp;"'!$B$1:$J$32"),8,FALSE))</definedName>
    <definedName name="单方含量">[10]计算式!$DM$5:$DT$33</definedName>
    <definedName name="单方顺序">[10]计算式!$DM$3:$DT$3</definedName>
    <definedName name="发泡胶">13</definedName>
    <definedName name="合计">IF([12]工程量!$B1="","",ROUND(SUMIF([12]工程量!$O:$O,[12]工程量!$O2,[12]工程量!$K:$K),2))</definedName>
    <definedName name="吊筋角度">[4]内围地梁钢筋说明!$C$22</definedName>
    <definedName name="吊筋锚长">[4]内围地梁钢筋说明!$C$23</definedName>
    <definedName name="名称">IF('[11]1.'!M8&lt;=MAX('[11]1.'!$A$36:$A$68),VLOOKUP('[11]1.'!C8,'[11]1.'!$A$36:$J$68,2,FALSE),0)</definedName>
    <definedName name="呵呵">800</definedName>
    <definedName name="型材损耗">1.13</definedName>
    <definedName name="型材类型">[9]型材表!$K$1:$K$5</definedName>
    <definedName name="安装缝隙">[9]型材表!$C$1</definedName>
    <definedName name="密封胶">5</definedName>
    <definedName name="带玻璃肋幕墙人工费">110</definedName>
    <definedName name="建筑面积">'[15]建筑面积 '!$I$5</definedName>
    <definedName name="总计含量">[10]计算式!$J$36:$DI$41</definedName>
    <definedName name="总计顺序">[10]计算式!$J$36:$DI$36</definedName>
    <definedName name="报价格式">[10]单价分析表!$A$4:$AH$32</definedName>
    <definedName name="损耗系数">IF('[11]1'!E1=0,,VLOOKUP('[11]1'!XEZ1,[11]材料表!$C$5:$K$145,9,FALSE))</definedName>
    <definedName name="排水沟深">[4]内围地梁钢筋说明!$C$21</definedName>
    <definedName name="机械费">VLOOKUP('[11]1'!XFD1048551,[13]清单!E1048554:XEZ1048565,10,FALSE)</definedName>
    <definedName name="材料量">SUMIF(INDIRECT([11]材料表!A$3&amp;"!$B$2:$B$40"),[11]材料表!$C1,INDIRECT([11]材料表!A$3&amp;"!$i$2:$i$40"))</definedName>
    <definedName name="横明竖隐幕墙">95</definedName>
    <definedName name="欧坲">VLOOKUP('[11]1'!XFD1048552,[13]清单!E1048555:XEZ1048566,9,FALSE)</definedName>
    <definedName name="汇总表1">'[14]材料损耗(不打印)'!$B$4</definedName>
    <definedName name="玻璃损耗">1.03</definedName>
    <definedName name="百叶窗制作">25</definedName>
    <definedName name="百叶窗安装">30</definedName>
    <definedName name="百叶窗辅助">5</definedName>
    <definedName name="石材">120</definedName>
    <definedName name="税金">0%</definedName>
    <definedName name="管理费">0%</definedName>
    <definedName name="胡">[4]内围地梁钢筋说明!$C$15</definedName>
    <definedName name="胶条">0.06</definedName>
    <definedName name="胶条损耗">1.03</definedName>
    <definedName name="腰筋锚长">[4]内围地梁钢筋说明!$C$20</definedName>
    <definedName name="规费">0%</definedName>
    <definedName name="辅材费">VLOOKUP('[11]1'!XFD1048552,[13]清单!E1048555:XEZ1048566,9,FALSE)</definedName>
    <definedName name="钢材损耗">1.06</definedName>
    <definedName name="钢筋保护层">[4]内围地梁钢筋说明!$C$15</definedName>
    <definedName name="铝板">75</definedName>
    <definedName name="门窗制作费">20</definedName>
    <definedName name="门窗安装费">38</definedName>
    <definedName name="隐框">100</definedName>
    <definedName name="项目单位">VLOOKUP('[11]1'!XFD1048576,[13]清单!B3:XEZ14,4,FALSE)</definedName>
    <definedName name="项目名称">VLOOKUP('[11]1'!D1048576,[13]清单!F3:XFD14,3,FALSE)</definedName>
    <definedName name="CT_01">[17]甲供材!$L$4</definedName>
    <definedName name="CT_02">[17]甲供材!$L$5</definedName>
    <definedName name="CT_03">[17]甲供材!$L$6</definedName>
    <definedName name="CT_04">[17]甲供材!$L$7</definedName>
    <definedName name="CT_05">[17]甲供材!$L$8</definedName>
    <definedName name="CT_06">[17]甲供材!$L$9</definedName>
    <definedName name="UP_2">'[16]乙供材（豪装）'!$J$31</definedName>
    <definedName name="WC_1">'[16]乙供材（豪装）'!$J$22</definedName>
    <definedName name="WC_2">'[16]乙供材（豪装）'!$J$23</definedName>
    <definedName name="WC_3">'[16]乙供材（豪装）'!$J$24</definedName>
    <definedName name="WC_4">'[16]乙供材（豪装）'!$J$25</definedName>
    <definedName name="WC_5">'[16]乙供材（豪装）'!$J$26</definedName>
    <definedName name="WC_6">'[16]乙供材（豪装）'!$J$27</definedName>
    <definedName name="WD_1">'[16]乙供材（豪装）'!$J$16</definedName>
    <definedName name="WD_2">'[16]乙供材（豪装）'!$J$17</definedName>
    <definedName name="WD_3">'[16]乙供材（豪装）'!$J$18</definedName>
    <definedName name="_302_台下脸盆">'[16]乙供材（豪装）'!$J$55</definedName>
    <definedName name="_302_脸盆龙头">'[16]乙供材（豪装）'!$J$56</definedName>
    <definedName name="dw">[18]单位!$A$1:$A$24</definedName>
    <definedName name="frmCreateSheetList">[19]索引!$A$1</definedName>
    <definedName name="xm">[18]常用项目!$A:$A</definedName>
    <definedName name="个">[24]数据!$C$2:$C$140</definedName>
    <definedName name="中空5">[20]名称!$B$5</definedName>
    <definedName name="中空5g">[20]名称!$B$6</definedName>
    <definedName name="交标_CT_01">'[16]甲供主材表（交楼标准）'!$M$6</definedName>
    <definedName name="其他">[20]名称!$B$24</definedName>
    <definedName name="其他费">[20]名称!$B$29</definedName>
    <definedName name="分项工程名称">[25]数据!$F$2:$F$4</definedName>
    <definedName name="加工">[20]名称!$B$20</definedName>
    <definedName name="包装">[20]名称!$B$21</definedName>
    <definedName name="单价1">[21]综合单价表!$E$6</definedName>
    <definedName name="单价100">[21]综合单价表!$E$133</definedName>
    <definedName name="单价11">[21]综合单价表!$E$25</definedName>
    <definedName name="单价113">[21]综合单价表!$E$149</definedName>
    <definedName name="单价114">[21]综合单价表!$E$150</definedName>
    <definedName name="单价115">[21]综合单价表!$E$151</definedName>
    <definedName name="单价119">[21]综合单价表!$E$155</definedName>
    <definedName name="单价12">[21]综合单价表!$E$26</definedName>
    <definedName name="单价127">[21]综合单价表!$E$163</definedName>
    <definedName name="单价128">[21]综合单价表!$E$164</definedName>
    <definedName name="单价13">[21]综合单价表!$E$27</definedName>
    <definedName name="单价130">[21]综合单价表!$E$166</definedName>
    <definedName name="单价131">[21]综合单价表!$E$167</definedName>
    <definedName name="单价135">[21]综合单价表!$E$172</definedName>
    <definedName name="单价136">[21]综合单价表!$E$173</definedName>
    <definedName name="单价137">[21]综合单价表!$E$174</definedName>
    <definedName name="单价139">[21]综合单价表!$E$176</definedName>
    <definedName name="单价14">[21]综合单价表!$E$28</definedName>
    <definedName name="单价157">[21]综合单价表!$E$148</definedName>
    <definedName name="单价16">[21]综合单价表!$E$30</definedName>
    <definedName name="单价18">[21]综合单价表!$E$32</definedName>
    <definedName name="单价19">[21]综合单价表!$E$33</definedName>
    <definedName name="单价2">[21]综合单价表!$E$7</definedName>
    <definedName name="单价20">[21]综合单价表!$E$34</definedName>
    <definedName name="单价22">[21]综合单价表!$E$37</definedName>
    <definedName name="单价23">[21]综合单价表!$E$38</definedName>
    <definedName name="单价24">[21]综合单价表!$E$39</definedName>
    <definedName name="单价26">[21]综合单价表!$E$43</definedName>
    <definedName name="单价27">[21]综合单价表!$E$44</definedName>
    <definedName name="单价28">[21]综合单价表!$E$45</definedName>
    <definedName name="单价29">[21]综合单价表!$E$46</definedName>
    <definedName name="单价30">[21]综合单价表!$E$48</definedName>
    <definedName name="单价32">[21]综合单价表!$E$52</definedName>
    <definedName name="单价33">[21]综合单价表!$E$53</definedName>
    <definedName name="单价34">[21]综合单价表!$E$54</definedName>
    <definedName name="单价35">[21]综合单价表!$E$55</definedName>
    <definedName name="单价37">[21]综合单价表!$E$57</definedName>
    <definedName name="单价39">[21]综合单价表!$E$59</definedName>
    <definedName name="单价4">[21]综合单价表!$E$14</definedName>
    <definedName name="单价40">[21]综合单价表!$E$60</definedName>
    <definedName name="单价42">[21]综合单价表!$E$62</definedName>
    <definedName name="单价5">[21]综合单价表!$E$16</definedName>
    <definedName name="单价54">[21]综合单价表!$E$76</definedName>
    <definedName name="单价55">[21]综合单价表!$E$77</definedName>
    <definedName name="单价56">[21]综合单价表!$E$80</definedName>
    <definedName name="单价57">[21]综合单价表!$E$81</definedName>
    <definedName name="单价58">[21]综合单价表!$E$82</definedName>
    <definedName name="单价6">[21]综合单价表!$E$17</definedName>
    <definedName name="单价61">[21]综合单价表!$E$85</definedName>
    <definedName name="单价62">[21]综合单价表!$E$86</definedName>
    <definedName name="单价63">[21]综合单价表!$E$92</definedName>
    <definedName name="单价64">[21]综合单价表!$E$93</definedName>
    <definedName name="单价7">[21]综合单价表!$E$20</definedName>
    <definedName name="单价73">[21]综合单价表!$E$103</definedName>
    <definedName name="单价74">[21]综合单价表!$E$104</definedName>
    <definedName name="单价75">[21]综合单价表!$E$105</definedName>
    <definedName name="单价76">[21]综合单价表!$E$106</definedName>
    <definedName name="单价77">[21]综合单价表!$E$107</definedName>
    <definedName name="单价78">[21]综合单价表!$E$108</definedName>
    <definedName name="单价79">[21]综合单价表!$E$110</definedName>
    <definedName name="单价8">[21]综合单价表!$E$21</definedName>
    <definedName name="单价80">[21]综合单价表!$E$111</definedName>
    <definedName name="单价81">[21]综合单价表!$E$112</definedName>
    <definedName name="单价82">[21]综合单价表!$E$113</definedName>
    <definedName name="单价85">[21]综合单价表!$E$116</definedName>
    <definedName name="单价86">[21]综合单价表!$E$117</definedName>
    <definedName name="单价87">[21]综合单价表!$E$119</definedName>
    <definedName name="单价89">[21]综合单价表!$E$121</definedName>
    <definedName name="单价90">[21]综合单价表!$E$122</definedName>
    <definedName name="单价93">[21]综合单价表!$E$126</definedName>
    <definedName name="单价94">[21]综合单价表!$E$127</definedName>
    <definedName name="单价95">[21]综合单价表!$E$128</definedName>
    <definedName name="单价96">[21]综合单价表!$E$129</definedName>
    <definedName name="单价97">[21]综合单价表!$E$130</definedName>
    <definedName name="单价98">[21]综合单价表!$E$131</definedName>
    <definedName name="单价99">[21]综合单价表!$E$132</definedName>
    <definedName name="单位">[25]数据!$A$2:$A$16</definedName>
    <definedName name="卡布奇诺">'[16]乙供材（豪装）'!$J$11</definedName>
    <definedName name="卧室门及门套及五金">[17]甲供材!$L$10</definedName>
    <definedName name="厕纸架">'[16]乙供材（豪装）'!$J$66</definedName>
    <definedName name="厨房木门及门套及五金">[17]甲供材!$L$11</definedName>
    <definedName name="发泡剂">[20]名称!$B$18</definedName>
    <definedName name="台下脸盆">'[16]乙供材（豪装）'!$J$57</definedName>
    <definedName name="外墙胶">[20]名称!$B$17</definedName>
    <definedName name="审核单位">""</definedName>
    <definedName name="层数高度">""</definedName>
    <definedName name="工程名称">"东塔01户型水电安装（装修部分含二次预埋）"</definedName>
    <definedName name="工程类别">""</definedName>
    <definedName name="巴西木纹">'[16]乙供材（豪装）'!$J$7</definedName>
    <definedName name="帕斯高灰">'[16]乙供材（豪装）'!$J$12</definedName>
    <definedName name="平开窗">[20]名称!$B$10</definedName>
    <definedName name="建设单位">""</definedName>
    <definedName name="总措施">[23]总措施项目!$G$11</definedName>
    <definedName name="挪威森林">'[16]乙供材（豪装）'!$J$5</definedName>
    <definedName name="损耗">[20]名称!$B$32</definedName>
    <definedName name="断热">[20]名称!$B$3</definedName>
    <definedName name="材料名称">[25]数据!$B$2:$B$78</definedName>
    <definedName name="浴巾架">'[16]乙供材（豪装）'!$J$67</definedName>
    <definedName name="清镜">'[16]乙供材（豪装）'!$J$42</definedName>
    <definedName name="灰镜蚀花">'[16]乙供材（豪装）'!$J$43</definedName>
    <definedName name="玻璃胶">[20]名称!$B$16</definedName>
    <definedName name="电气配线">OFFSET([22]电气设置!$J$2,1,MATCH([22]电气计算!XFD1,[22]电气设置!$J$2:$IV$2,0)-1,500,1)</definedName>
    <definedName name="管理">[20]名称!$B$27</definedName>
    <definedName name="管理利润费">'[16]1#305 (修改)'!$O$4</definedName>
    <definedName name="结构">[25]数据!$E$2:$E$5</definedName>
    <definedName name="结构形式">""</definedName>
    <definedName name="编制人">""</definedName>
    <definedName name="编制单位">""</definedName>
    <definedName name="编制日期">"2015年01月16日"</definedName>
    <definedName name="艾美米黄">'[16]乙供材（豪装）'!$J$13</definedName>
    <definedName name="规格型号">[25]数据!$C$2:$C$140</definedName>
    <definedName name="设计单位">""</definedName>
    <definedName name="辅件">[20]名称!$B$19</definedName>
    <definedName name="运输">[20]名称!$B$22</definedName>
    <definedName name="钢化玻璃">'[16]乙供材（豪装）'!$J$37</definedName>
    <definedName name="雅士白">'[16]乙供材（豪装）'!$J$6</definedName>
    <definedName name="飞">[24]数据!$A$2:$A$16</definedName>
    <definedName name="马桶刷">'[16]乙供材（豪装）'!$J$68</definedName>
    <definedName name="马赛克MS_1">'[16]乙供材（豪装）'!$J$14</definedName>
    <definedName name="n">EVALUATE('[26]2、B户型115m2'!#REF!)</definedName>
    <definedName name="X">EVALUATE('[26]5、LOFT公寓'!#REF!)</definedName>
    <definedName name="计算式">EVALUATE('[26]2、B户型115m2'!#REF!)</definedName>
    <definedName name="W" localSheetId="0">#REF!</definedName>
    <definedName name="W_mm" localSheetId="0">#REF!</definedName>
    <definedName name="_000年.xls" localSheetId="0">#REF!</definedName>
    <definedName name="_001年.xls" localSheetId="0">#REF!</definedName>
    <definedName name="_002年.xls" localSheetId="0">#REF!</definedName>
    <definedName name="_6.2____.44_1.27__2_1.65_7__2___2_3__2_4_7__.1__.05" localSheetId="0">#REF!</definedName>
    <definedName name="_Fill" localSheetId="0" hidden="1">#REF!</definedName>
    <definedName name="______ys3" localSheetId="0">#REF!</definedName>
    <definedName name="_____ys3" localSheetId="0">#REF!</definedName>
    <definedName name="____ys3" localSheetId="0">#REF!</definedName>
    <definedName name="___ys3" localSheetId="0">#REF!</definedName>
    <definedName name="__ys3" localSheetId="0">#REF!</definedName>
    <definedName name="_ys3" localSheetId="0">#REF!</definedName>
    <definedName name="dj" localSheetId="0">#REF!</definedName>
    <definedName name="iii" localSheetId="0">#REF!</definedName>
    <definedName name="o" localSheetId="0">#REF!</definedName>
    <definedName name="series04" localSheetId="0">#REF!</definedName>
    <definedName name="series05" localSheetId="0">#REF!</definedName>
    <definedName name="series06" localSheetId="0">#REF!</definedName>
    <definedName name="series07" localSheetId="0">#REF!</definedName>
    <definedName name="series08" localSheetId="0">#REF!</definedName>
    <definedName name="series09" localSheetId="0">#REF!</definedName>
    <definedName name="series10" localSheetId="0">#REF!</definedName>
    <definedName name="tt" localSheetId="0">#REF!</definedName>
    <definedName name="uuuuu" localSheetId="0">#REF!</definedName>
    <definedName name="垫层突出单边宽" localSheetId="0">#REF!</definedName>
    <definedName name="数量" localSheetId="0">#REF!</definedName>
    <definedName name="电气" localSheetId="0">#REF!</definedName>
    <definedName name="ABC" localSheetId="0">#REF!</definedName>
    <definedName name="Excel_BuiltIn__FilterDatabase_6" localSheetId="0">#REF!</definedName>
    <definedName name="_1_2_3" localSheetId="0">#REF!</definedName>
    <definedName name="__x1" localSheetId="0">#REF!</definedName>
    <definedName name="__ys2" localSheetId="0">#REF!</definedName>
    <definedName name="_ys1" localSheetId="0">#REF!</definedName>
    <definedName name="sdsad" localSheetId="0">#REF!</definedName>
    <definedName name="series01" localSheetId="0">#REF!</definedName>
    <definedName name="series02" localSheetId="0">#REF!</definedName>
    <definedName name="series03" localSheetId="0">#REF!</definedName>
    <definedName name="series18" localSheetId="0">#REF!</definedName>
    <definedName name="xvs" localSheetId="0">#REF!</definedName>
    <definedName name="zxd" localSheetId="0">#REF!</definedName>
    <definedName name="一级" localSheetId="0">#REF!</definedName>
    <definedName name="三级" localSheetId="0">#REF!</definedName>
    <definedName name="主体" localSheetId="0">#REF!</definedName>
    <definedName name="主卫地面拼花" localSheetId="0">#REF!</definedName>
    <definedName name="乳胶漆人工" localSheetId="0">#REF!</definedName>
    <definedName name="二级" localSheetId="0">#REF!</definedName>
    <definedName name="人工挖土" localSheetId="0">#REF!</definedName>
    <definedName name="人造米黄" localSheetId="0">#REF!</definedName>
    <definedName name="价差" localSheetId="0">#REF!</definedName>
    <definedName name="仿啡网马赛克" localSheetId="0">#REF!</definedName>
    <definedName name="仿马赛克砖" localSheetId="0">#REF!</definedName>
    <definedName name="保温" localSheetId="0">#REF!</definedName>
    <definedName name="单价101" localSheetId="0">#REF!</definedName>
    <definedName name="单价102" localSheetId="0">#REF!</definedName>
    <definedName name="单价103" localSheetId="0">#REF!</definedName>
    <definedName name="单价104" localSheetId="0">#REF!</definedName>
    <definedName name="单价105" localSheetId="0">#REF!</definedName>
    <definedName name="单价106" localSheetId="0">#REF!</definedName>
    <definedName name="单价107" localSheetId="0">#REF!</definedName>
    <definedName name="单价108" localSheetId="0">#REF!</definedName>
    <definedName name="单价109" localSheetId="0">#REF!</definedName>
    <definedName name="单价2001" localSheetId="0">#REF!</definedName>
    <definedName name="单价2002" localSheetId="0">#REF!</definedName>
    <definedName name="单价2003" localSheetId="0">#REF!</definedName>
    <definedName name="单价2004" localSheetId="0">#REF!</definedName>
    <definedName name="单价2005" localSheetId="0">#REF!</definedName>
    <definedName name="单价20050" localSheetId="0">#REF!</definedName>
    <definedName name="单价2006" localSheetId="0">#REF!</definedName>
    <definedName name="单价2007" localSheetId="0">#REF!</definedName>
    <definedName name="单价2008" localSheetId="0">#REF!</definedName>
    <definedName name="单价2009" localSheetId="0">#REF!</definedName>
    <definedName name="单价201" localSheetId="0">#REF!</definedName>
    <definedName name="单价2010" localSheetId="0">#REF!</definedName>
    <definedName name="单价2011" localSheetId="0">#REF!</definedName>
    <definedName name="单价2012" localSheetId="0">#REF!</definedName>
    <definedName name="单价2013" localSheetId="0">#REF!</definedName>
    <definedName name="单价2014" localSheetId="0">#REF!</definedName>
    <definedName name="单价2015" localSheetId="0">#REF!</definedName>
    <definedName name="单价2016" localSheetId="0">#REF!</definedName>
    <definedName name="单价2017" localSheetId="0">#REF!</definedName>
    <definedName name="单价2018" localSheetId="0">#REF!</definedName>
    <definedName name="单价2019" localSheetId="0">#REF!</definedName>
    <definedName name="单价202" localSheetId="0">#REF!</definedName>
    <definedName name="单价2020" localSheetId="0">#REF!</definedName>
    <definedName name="单价2021" localSheetId="0">#REF!</definedName>
    <definedName name="单价2022" localSheetId="0">#REF!</definedName>
    <definedName name="单价2023" localSheetId="0">#REF!</definedName>
    <definedName name="单价2024" localSheetId="0">#REF!</definedName>
    <definedName name="单价2025" localSheetId="0">#REF!</definedName>
    <definedName name="单价2026" localSheetId="0">#REF!</definedName>
    <definedName name="单价2027" localSheetId="0">#REF!</definedName>
    <definedName name="单价2028" localSheetId="0">#REF!</definedName>
    <definedName name="单价2029" localSheetId="0">#REF!</definedName>
    <definedName name="单价203" localSheetId="0">#REF!</definedName>
    <definedName name="单价2030" localSheetId="0">#REF!</definedName>
    <definedName name="单价2031" localSheetId="0">#REF!</definedName>
    <definedName name="单价2032" localSheetId="0">#REF!</definedName>
    <definedName name="单价2033" localSheetId="0">#REF!</definedName>
    <definedName name="单价2034" localSheetId="0">#REF!</definedName>
    <definedName name="单价2035" localSheetId="0">#REF!</definedName>
    <definedName name="单价2036" localSheetId="0">#REF!</definedName>
    <definedName name="单价2037" localSheetId="0">#REF!</definedName>
    <definedName name="单价2038" localSheetId="0">#REF!</definedName>
    <definedName name="单价2039" localSheetId="0">#REF!</definedName>
    <definedName name="单价204" localSheetId="0">#REF!</definedName>
    <definedName name="单价2040" localSheetId="0">#REF!</definedName>
    <definedName name="单价2041" localSheetId="0">#REF!</definedName>
    <definedName name="单价205" localSheetId="0">#REF!</definedName>
    <definedName name="单价2050" localSheetId="0">#REF!</definedName>
    <definedName name="单价206" localSheetId="0">#REF!</definedName>
    <definedName name="单价207" localSheetId="0">#REF!</definedName>
    <definedName name="单价208" localSheetId="0">#REF!</definedName>
    <definedName name="单价209" localSheetId="0">#REF!</definedName>
    <definedName name="单价210" localSheetId="0">#REF!</definedName>
    <definedName name="单价211" localSheetId="0">#REF!</definedName>
    <definedName name="单价212" localSheetId="0">#REF!</definedName>
    <definedName name="单价213" localSheetId="0">#REF!</definedName>
    <definedName name="单价214" localSheetId="0">#REF!</definedName>
    <definedName name="单价215" localSheetId="0">#REF!</definedName>
    <definedName name="单价216" localSheetId="0">#REF!</definedName>
    <definedName name="单价217" localSheetId="0">#REF!</definedName>
    <definedName name="单价2171" localSheetId="0">#REF!</definedName>
    <definedName name="单价218" localSheetId="0">#REF!</definedName>
    <definedName name="单价219" localSheetId="0">#REF!</definedName>
    <definedName name="单价220" localSheetId="0">#REF!</definedName>
    <definedName name="单价221" localSheetId="0">#REF!</definedName>
    <definedName name="单价222" localSheetId="0">#REF!</definedName>
    <definedName name="单价223" localSheetId="0">#REF!</definedName>
    <definedName name="单价224" localSheetId="0">#REF!</definedName>
    <definedName name="单价225" localSheetId="0">#REF!</definedName>
    <definedName name="单价226" localSheetId="0">#REF!</definedName>
    <definedName name="单价227" localSheetId="0">#REF!</definedName>
    <definedName name="单价228" localSheetId="0">#REF!</definedName>
    <definedName name="单价229" localSheetId="0">#REF!</definedName>
    <definedName name="单价230" localSheetId="0">#REF!</definedName>
    <definedName name="单价231" localSheetId="0">#REF!</definedName>
    <definedName name="单价234" localSheetId="0">#REF!</definedName>
    <definedName name="单价235" localSheetId="0">#REF!</definedName>
    <definedName name="单价236" localSheetId="0">#REF!</definedName>
    <definedName name="单价237" localSheetId="0">#REF!</definedName>
    <definedName name="单价238" localSheetId="0">#REF!</definedName>
    <definedName name="单价239" localSheetId="0">#REF!</definedName>
    <definedName name="单价2391" localSheetId="0">#REF!</definedName>
    <definedName name="单价240" localSheetId="0">#REF!</definedName>
    <definedName name="单价241" localSheetId="0">#REF!</definedName>
    <definedName name="单价242" localSheetId="0">#REF!</definedName>
    <definedName name="单价243" localSheetId="0">#REF!</definedName>
    <definedName name="单价244" localSheetId="0">#REF!</definedName>
    <definedName name="单价245" localSheetId="0">#REF!</definedName>
    <definedName name="单价246" localSheetId="0">#REF!</definedName>
    <definedName name="单价247" localSheetId="0">#REF!</definedName>
    <definedName name="单价248" localSheetId="0">#REF!</definedName>
    <definedName name="单价249" localSheetId="0">#REF!</definedName>
    <definedName name="单价250" localSheetId="0">#REF!</definedName>
    <definedName name="单价251" localSheetId="0">#REF!</definedName>
    <definedName name="单价254" localSheetId="0">#REF!</definedName>
    <definedName name="单价255" localSheetId="0">#REF!</definedName>
    <definedName name="单价256" localSheetId="0">#REF!</definedName>
    <definedName name="单价257" localSheetId="0">#REF!</definedName>
    <definedName name="单价258" localSheetId="0">#REF!</definedName>
    <definedName name="单价259" localSheetId="0">#REF!</definedName>
    <definedName name="单价281" localSheetId="0">#REF!</definedName>
    <definedName name="单价282" localSheetId="0">#REF!</definedName>
    <definedName name="单价283" localSheetId="0">#REF!</definedName>
    <definedName name="单价284" localSheetId="0">#REF!</definedName>
    <definedName name="单价285" localSheetId="0">#REF!</definedName>
    <definedName name="单价286" localSheetId="0">#REF!</definedName>
    <definedName name="单价287" localSheetId="0">#REF!</definedName>
    <definedName name="单价301" localSheetId="0">#REF!</definedName>
    <definedName name="单价302" localSheetId="0">#REF!</definedName>
    <definedName name="单价303" localSheetId="0">#REF!</definedName>
    <definedName name="单价304" localSheetId="0">#REF!</definedName>
    <definedName name="单价305" localSheetId="0">#REF!</definedName>
    <definedName name="单价306" localSheetId="0">#REF!</definedName>
    <definedName name="单价307" localSheetId="0">#REF!</definedName>
    <definedName name="单价308" localSheetId="0">#REF!</definedName>
    <definedName name="单价309" localSheetId="0">#REF!</definedName>
    <definedName name="单价310" localSheetId="0">#REF!</definedName>
    <definedName name="单价311" localSheetId="0">#REF!</definedName>
    <definedName name="单价312" localSheetId="0">#REF!</definedName>
    <definedName name="单价313" localSheetId="0">#REF!</definedName>
    <definedName name="单价314" localSheetId="0">#REF!</definedName>
    <definedName name="单价315" localSheetId="0">#REF!</definedName>
    <definedName name="单价401" localSheetId="0">#REF!</definedName>
    <definedName name="单价46" localSheetId="0">#REF!</definedName>
    <definedName name="单价501" localSheetId="0">#REF!</definedName>
    <definedName name="单价502" localSheetId="0">#REF!</definedName>
    <definedName name="单价503" localSheetId="0">#REF!</definedName>
    <definedName name="单价504" localSheetId="0">#REF!</definedName>
    <definedName name="单价505" localSheetId="0">#REF!</definedName>
    <definedName name="单价506" localSheetId="0">#REF!</definedName>
    <definedName name="单价507" localSheetId="0">#REF!</definedName>
    <definedName name="单价508" localSheetId="0">#REF!</definedName>
    <definedName name="单价509" localSheetId="0">#REF!</definedName>
    <definedName name="单价510" localSheetId="0">#REF!</definedName>
    <definedName name="单价511" localSheetId="0">#REF!</definedName>
    <definedName name="单价601" localSheetId="0">#REF!</definedName>
    <definedName name="单价602" localSheetId="0">#REF!</definedName>
    <definedName name="单价603" localSheetId="0">#REF!</definedName>
    <definedName name="单价606" localSheetId="0">#REF!</definedName>
    <definedName name="单价607" localSheetId="0">#REF!</definedName>
    <definedName name="单价608" localSheetId="0">#REF!</definedName>
    <definedName name="单价609" localSheetId="0">#REF!</definedName>
    <definedName name="单价610" localSheetId="0">#REF!</definedName>
    <definedName name="单价611" localSheetId="0">#REF!</definedName>
    <definedName name="单价612" localSheetId="0">#REF!</definedName>
    <definedName name="单价613" localSheetId="0">#REF!</definedName>
    <definedName name="单价614" localSheetId="0">#REF!</definedName>
    <definedName name="单价615" localSheetId="0">#REF!</definedName>
    <definedName name="单价616" localSheetId="0">#REF!</definedName>
    <definedName name="单价621" localSheetId="0">#REF!</definedName>
    <definedName name="单价622" localSheetId="0">#REF!</definedName>
    <definedName name="单价623" localSheetId="0">#REF!</definedName>
    <definedName name="单价631" localSheetId="0">#REF!</definedName>
    <definedName name="单价632" localSheetId="0">#REF!</definedName>
    <definedName name="单价633" localSheetId="0">#REF!</definedName>
    <definedName name="单价634" localSheetId="0">#REF!</definedName>
    <definedName name="单价635" localSheetId="0">#REF!</definedName>
    <definedName name="单价636" localSheetId="0">#REF!</definedName>
    <definedName name="单价637" localSheetId="0">#REF!</definedName>
    <definedName name="单价638" localSheetId="0">#REF!</definedName>
    <definedName name="单价639" localSheetId="0">#REF!</definedName>
    <definedName name="单价645" localSheetId="0">#REF!</definedName>
    <definedName name="单价646" localSheetId="0">#REF!</definedName>
    <definedName name="单价647" localSheetId="0">#REF!</definedName>
    <definedName name="单价648" localSheetId="0">#REF!</definedName>
    <definedName name="单价649" localSheetId="0">#REF!</definedName>
    <definedName name="单价66" localSheetId="0">#REF!</definedName>
    <definedName name="单价661" localSheetId="0">#REF!</definedName>
    <definedName name="单价662" localSheetId="0">#REF!</definedName>
    <definedName name="单价663" localSheetId="0">#REF!</definedName>
    <definedName name="单价664" localSheetId="0">#REF!</definedName>
    <definedName name="单价665" localSheetId="0">#REF!</definedName>
    <definedName name="单价666" localSheetId="0">#REF!</definedName>
    <definedName name="单价67" localSheetId="0">#REF!</definedName>
    <definedName name="单价701" localSheetId="0">#REF!</definedName>
    <definedName name="单价703" localSheetId="0">#REF!</definedName>
    <definedName name="单价704" localSheetId="0">#REF!</definedName>
    <definedName name="单价705" localSheetId="0">#REF!</definedName>
    <definedName name="单价706" localSheetId="0">#REF!</definedName>
    <definedName name="单价711" localSheetId="0">#REF!</definedName>
    <definedName name="单价716" localSheetId="0">#REF!</definedName>
    <definedName name="单价721" localSheetId="0">#REF!</definedName>
    <definedName name="单价722" localSheetId="0">#REF!</definedName>
    <definedName name="单价723" localSheetId="0">#REF!</definedName>
    <definedName name="单价724" localSheetId="0">#REF!</definedName>
    <definedName name="单价725" localSheetId="0">#REF!</definedName>
    <definedName name="单价726" localSheetId="0">#REF!</definedName>
    <definedName name="单价727" localSheetId="0">#REF!</definedName>
    <definedName name="单价728" localSheetId="0">#REF!</definedName>
    <definedName name="单价741" localSheetId="0">#REF!</definedName>
    <definedName name="单价742" localSheetId="0">#REF!</definedName>
    <definedName name="单价743" localSheetId="0">#REF!</definedName>
    <definedName name="单价744" localSheetId="0">#REF!</definedName>
    <definedName name="单价745" localSheetId="0">#REF!</definedName>
    <definedName name="单价801" localSheetId="0">#REF!</definedName>
    <definedName name="单价802" localSheetId="0">#REF!</definedName>
    <definedName name="单价803" localSheetId="0">#REF!</definedName>
    <definedName name="单价804" localSheetId="0">#REF!</definedName>
    <definedName name="单价805" localSheetId="0">#REF!</definedName>
    <definedName name="单价806" localSheetId="0">#REF!</definedName>
    <definedName name="单价821" localSheetId="0">#REF!</definedName>
    <definedName name="单价822" localSheetId="0">#REF!</definedName>
    <definedName name="单价823" localSheetId="0">#REF!</definedName>
    <definedName name="单价824" localSheetId="0">#REF!</definedName>
    <definedName name="单价825" localSheetId="0">#REF!</definedName>
    <definedName name="单价826" localSheetId="0">#REF!</definedName>
    <definedName name="单价827" localSheetId="0">#REF!</definedName>
    <definedName name="单价828" localSheetId="0">#REF!</definedName>
    <definedName name="单价829" localSheetId="0">#REF!</definedName>
    <definedName name="卫生间陶粒回填" localSheetId="0">#REF!</definedName>
    <definedName name="双层石膏板人工" localSheetId="0">#REF!</definedName>
    <definedName name="变配电" localSheetId="0">#REF!</definedName>
    <definedName name="合资胶合板12mm" localSheetId="0">#REF!</definedName>
    <definedName name="合资胶合板15mm" localSheetId="0">#REF!</definedName>
    <definedName name="合资胶合板18mm" localSheetId="0">#REF!</definedName>
    <definedName name="合资胶合板9mm" localSheetId="0">#REF!</definedName>
    <definedName name="啡慕斯" localSheetId="0">#REF!</definedName>
    <definedName name="土建10001" localSheetId="0">#REF!</definedName>
    <definedName name="土建10002" localSheetId="0">#REF!</definedName>
    <definedName name="土建10003" localSheetId="0">#REF!</definedName>
    <definedName name="土建10004" localSheetId="0">#REF!</definedName>
    <definedName name="土建10005" localSheetId="0">#REF!</definedName>
    <definedName name="土建10006" localSheetId="0">#REF!</definedName>
    <definedName name="土建10007" localSheetId="0">#REF!</definedName>
    <definedName name="土建10008" localSheetId="0">#REF!</definedName>
    <definedName name="土建10009" localSheetId="0">#REF!</definedName>
    <definedName name="土建10010" localSheetId="0">#REF!</definedName>
    <definedName name="土建10011" localSheetId="0">#REF!</definedName>
    <definedName name="土建2046." localSheetId="0">#REF!</definedName>
    <definedName name="土建21001" localSheetId="0">#REF!</definedName>
    <definedName name="土建21002" localSheetId="0">#REF!</definedName>
    <definedName name="土建21003" localSheetId="0">#REF!</definedName>
    <definedName name="土建21004" localSheetId="0">#REF!</definedName>
    <definedName name="土建21005" localSheetId="0">#REF!</definedName>
    <definedName name="土建21006" localSheetId="0">#REF!</definedName>
    <definedName name="土建21007" localSheetId="0">#REF!</definedName>
    <definedName name="土建21008" localSheetId="0">#REF!</definedName>
    <definedName name="土建21009" localSheetId="0">#REF!</definedName>
    <definedName name="土建21010" localSheetId="0">#REF!</definedName>
    <definedName name="土建21011" localSheetId="0">#REF!</definedName>
    <definedName name="土建21012" localSheetId="0">#REF!</definedName>
    <definedName name="土建21013" localSheetId="0">#REF!</definedName>
    <definedName name="土建21014" localSheetId="0">#REF!</definedName>
    <definedName name="土建21015" localSheetId="0">#REF!</definedName>
    <definedName name="土建21016" localSheetId="0">#REF!</definedName>
    <definedName name="土建21017" localSheetId="0">#REF!</definedName>
    <definedName name="土建21018" localSheetId="0">#REF!</definedName>
    <definedName name="土建21019" localSheetId="0">#REF!</definedName>
    <definedName name="土建21020" localSheetId="0">#REF!</definedName>
    <definedName name="土建21021" localSheetId="0">#REF!</definedName>
    <definedName name="土建21022" localSheetId="0">#REF!</definedName>
    <definedName name="土建21023" localSheetId="0">#REF!</definedName>
    <definedName name="土建21024" localSheetId="0">#REF!</definedName>
    <definedName name="土建21025" localSheetId="0">#REF!</definedName>
    <definedName name="土建21026" localSheetId="0">#REF!</definedName>
    <definedName name="土建21027" localSheetId="0">#REF!</definedName>
    <definedName name="土建21028" localSheetId="0">#REF!</definedName>
    <definedName name="土建21029" localSheetId="0">#REF!</definedName>
    <definedName name="土建21030" localSheetId="0">#REF!</definedName>
    <definedName name="土建21031" localSheetId="0">#REF!</definedName>
    <definedName name="土建21032" localSheetId="0">#REF!</definedName>
    <definedName name="土建21033" localSheetId="0">#REF!</definedName>
    <definedName name="土建21034" localSheetId="0">#REF!</definedName>
    <definedName name="土建21035" localSheetId="0">#REF!</definedName>
    <definedName name="土建21036" localSheetId="0">#REF!</definedName>
    <definedName name="土建21037" localSheetId="0">#REF!</definedName>
    <definedName name="土建21038" localSheetId="0">#REF!</definedName>
    <definedName name="土建21039" localSheetId="0">#REF!</definedName>
    <definedName name="土建21040" localSheetId="0">#REF!</definedName>
    <definedName name="土建21041" localSheetId="0">#REF!</definedName>
    <definedName name="土建21042" localSheetId="0">#REF!</definedName>
    <definedName name="土建21043" localSheetId="0">#REF!</definedName>
    <definedName name="土建21044" localSheetId="0">#REF!</definedName>
    <definedName name="土建21045" localSheetId="0">#REF!</definedName>
    <definedName name="土建21046" localSheetId="0">#REF!</definedName>
    <definedName name="土建21047" localSheetId="0">#REF!</definedName>
    <definedName name="土建21048" localSheetId="0">#REF!</definedName>
    <definedName name="土建21049" localSheetId="0">#REF!</definedName>
    <definedName name="土建21050" localSheetId="0">#REF!</definedName>
    <definedName name="土建21051" localSheetId="0">#REF!</definedName>
    <definedName name="土建21052" localSheetId="0">#REF!</definedName>
    <definedName name="土建21053" localSheetId="0">#REF!</definedName>
    <definedName name="土建21054" localSheetId="0">#REF!</definedName>
    <definedName name="土建21055" localSheetId="0">#REF!</definedName>
    <definedName name="土建21056" localSheetId="0">#REF!</definedName>
    <definedName name="土建21057" localSheetId="0">#REF!</definedName>
    <definedName name="土建21058" localSheetId="0">#REF!</definedName>
    <definedName name="土建21059" localSheetId="0">#REF!</definedName>
    <definedName name="土建21060" localSheetId="0">#REF!</definedName>
    <definedName name="土建21061" localSheetId="0">#REF!</definedName>
    <definedName name="土建21062" localSheetId="0">#REF!</definedName>
    <definedName name="土建21063" localSheetId="0">#REF!</definedName>
    <definedName name="土建21064" localSheetId="0">#REF!</definedName>
    <definedName name="土建21065" localSheetId="0">#REF!</definedName>
    <definedName name="土建21066" localSheetId="0">#REF!</definedName>
    <definedName name="土建21067" localSheetId="0">#REF!</definedName>
    <definedName name="土建21068" localSheetId="0">#REF!</definedName>
    <definedName name="土建21069" localSheetId="0">#REF!</definedName>
    <definedName name="土建21070" localSheetId="0">#REF!</definedName>
    <definedName name="土建21071" localSheetId="0">#REF!</definedName>
    <definedName name="土建21072" localSheetId="0">#REF!</definedName>
    <definedName name="土建21073" localSheetId="0">#REF!</definedName>
    <definedName name="土建21074" localSheetId="0">#REF!</definedName>
    <definedName name="土建21075" localSheetId="0">#REF!</definedName>
    <definedName name="土建21076" localSheetId="0">#REF!</definedName>
    <definedName name="土建21077" localSheetId="0">#REF!</definedName>
    <definedName name="土建21078" localSheetId="0">#REF!</definedName>
    <definedName name="土建21079" localSheetId="0">#REF!</definedName>
    <definedName name="土建21080" localSheetId="0">#REF!</definedName>
    <definedName name="土建21081" localSheetId="0">#REF!</definedName>
    <definedName name="土建21082" localSheetId="0">#REF!</definedName>
    <definedName name="土建21083" localSheetId="0">#REF!</definedName>
    <definedName name="土建21084" localSheetId="0">#REF!</definedName>
    <definedName name="土建21085" localSheetId="0">#REF!</definedName>
    <definedName name="土建21086" localSheetId="0">#REF!</definedName>
    <definedName name="土建21087" localSheetId="0">#REF!</definedName>
    <definedName name="土建21088" localSheetId="0">#REF!</definedName>
    <definedName name="土建21089" localSheetId="0">#REF!</definedName>
    <definedName name="土建21090" localSheetId="0">#REF!</definedName>
    <definedName name="土建21091" localSheetId="0">#REF!</definedName>
    <definedName name="土建21092" localSheetId="0">#REF!</definedName>
    <definedName name="土建21093" localSheetId="0">#REF!</definedName>
    <definedName name="土建21094" localSheetId="0">#REF!</definedName>
    <definedName name="土建21095" localSheetId="0">#REF!</definedName>
    <definedName name="土建21096" localSheetId="0">#REF!</definedName>
    <definedName name="土建21097" localSheetId="0">#REF!</definedName>
    <definedName name="土建21098" localSheetId="0">#REF!</definedName>
    <definedName name="土建21099" localSheetId="0">#REF!</definedName>
    <definedName name="土建21100" localSheetId="0">#REF!</definedName>
    <definedName name="土建21101" localSheetId="0">#REF!</definedName>
    <definedName name="土建21101." localSheetId="0">#REF!</definedName>
    <definedName name="土建22001" localSheetId="0">#REF!</definedName>
    <definedName name="土建22002" localSheetId="0">#REF!</definedName>
    <definedName name="土建22003" localSheetId="0">#REF!</definedName>
    <definedName name="土建22004" localSheetId="0">#REF!</definedName>
    <definedName name="土建22005" localSheetId="0">#REF!</definedName>
    <definedName name="土建22006" localSheetId="0">#REF!</definedName>
    <definedName name="土建22007" localSheetId="0">#REF!</definedName>
    <definedName name="土建22008" localSheetId="0">#REF!</definedName>
    <definedName name="土建22009" localSheetId="0">#REF!</definedName>
    <definedName name="土建22010" localSheetId="0">#REF!</definedName>
    <definedName name="土建23001" localSheetId="0">#REF!</definedName>
    <definedName name="土建23002" localSheetId="0">#REF!</definedName>
    <definedName name="土建23003" localSheetId="0">#REF!</definedName>
    <definedName name="土建23004" localSheetId="0">#REF!</definedName>
    <definedName name="土建23005" localSheetId="0">#REF!</definedName>
    <definedName name="土建23006" localSheetId="0">#REF!</definedName>
    <definedName name="土建23007" localSheetId="0">#REF!</definedName>
    <definedName name="土建23008" localSheetId="0">#REF!</definedName>
    <definedName name="土建23009" localSheetId="0">#REF!</definedName>
    <definedName name="土建23010" localSheetId="0">#REF!</definedName>
    <definedName name="土建23011" localSheetId="0">#REF!</definedName>
    <definedName name="土建23012" localSheetId="0">#REF!</definedName>
    <definedName name="土建23013" localSheetId="0">#REF!</definedName>
    <definedName name="土建23014" localSheetId="0">#REF!</definedName>
    <definedName name="土建23015" localSheetId="0">#REF!</definedName>
    <definedName name="土建23016" localSheetId="0">#REF!</definedName>
    <definedName name="土建23017" localSheetId="0">#REF!</definedName>
    <definedName name="土建23018" localSheetId="0">#REF!</definedName>
    <definedName name="土建23019" localSheetId="0">#REF!</definedName>
    <definedName name="土建23020" localSheetId="0">#REF!</definedName>
    <definedName name="土建23021" localSheetId="0">#REF!</definedName>
    <definedName name="土建23022" localSheetId="0">#REF!</definedName>
    <definedName name="土建23023" localSheetId="0">#REF!</definedName>
    <definedName name="土建23024" localSheetId="0">#REF!</definedName>
    <definedName name="土建23025" localSheetId="0">#REF!</definedName>
    <definedName name="土建23026" localSheetId="0">#REF!</definedName>
    <definedName name="土建23027" localSheetId="0">#REF!</definedName>
    <definedName name="土建23028" localSheetId="0">#REF!</definedName>
    <definedName name="土建23029" localSheetId="0">#REF!</definedName>
    <definedName name="土建23030" localSheetId="0">#REF!</definedName>
    <definedName name="土建23031" localSheetId="0">#REF!</definedName>
    <definedName name="土建23032" localSheetId="0">#REF!</definedName>
    <definedName name="土建23033" localSheetId="0">#REF!</definedName>
    <definedName name="土建23034" localSheetId="0">#REF!</definedName>
    <definedName name="土建23035" localSheetId="0">#REF!</definedName>
    <definedName name="土建23036" localSheetId="0">#REF!</definedName>
    <definedName name="土建23037" localSheetId="0">#REF!</definedName>
    <definedName name="土建23038" localSheetId="0">#REF!</definedName>
    <definedName name="土建23039" localSheetId="0">#REF!</definedName>
    <definedName name="土建23040" localSheetId="0">#REF!</definedName>
    <definedName name="土建23041" localSheetId="0">#REF!</definedName>
    <definedName name="土建23042" localSheetId="0">#REF!</definedName>
    <definedName name="土建23043" localSheetId="0">#REF!</definedName>
    <definedName name="土建23043." localSheetId="0">#REF!</definedName>
    <definedName name="土建23043。" localSheetId="0">#REF!</definedName>
    <definedName name="土建23044" localSheetId="0">#REF!</definedName>
    <definedName name="土建23044." localSheetId="0">#REF!</definedName>
    <definedName name="土建23045" localSheetId="0">#REF!</definedName>
    <definedName name="土建23045." localSheetId="0">#REF!</definedName>
    <definedName name="土建23046" localSheetId="0">#REF!</definedName>
    <definedName name="土建23046." localSheetId="0">#REF!</definedName>
    <definedName name="土建23047" localSheetId="0">#REF!</definedName>
    <definedName name="土建23047." localSheetId="0">#REF!</definedName>
    <definedName name="土建23048" localSheetId="0">#REF!</definedName>
    <definedName name="土建23048." localSheetId="0">#REF!</definedName>
    <definedName name="土建23049" localSheetId="0">#REF!</definedName>
    <definedName name="土建23049." localSheetId="0">#REF!</definedName>
    <definedName name="土建23050" localSheetId="0">#REF!</definedName>
    <definedName name="土建23050." localSheetId="0">#REF!</definedName>
    <definedName name="土建23051" localSheetId="0">#REF!</definedName>
    <definedName name="土建23051." localSheetId="0">#REF!</definedName>
    <definedName name="土建23052" localSheetId="0">#REF!</definedName>
    <definedName name="土建23052." localSheetId="0">#REF!</definedName>
    <definedName name="土建30001" localSheetId="0">#REF!</definedName>
    <definedName name="土建30002" localSheetId="0">#REF!</definedName>
    <definedName name="土建30003" localSheetId="0">#REF!</definedName>
    <definedName name="土建30004" localSheetId="0">#REF!</definedName>
    <definedName name="土建30005" localSheetId="0">#REF!</definedName>
    <definedName name="土建30006" localSheetId="0">#REF!</definedName>
    <definedName name="土建30007" localSheetId="0">#REF!</definedName>
    <definedName name="土建30008" localSheetId="0">#REF!</definedName>
    <definedName name="土建30009" localSheetId="0">#REF!</definedName>
    <definedName name="土建30010" localSheetId="0">#REF!</definedName>
    <definedName name="土建30011" localSheetId="0">#REF!</definedName>
    <definedName name="土建30012" localSheetId="0">#REF!</definedName>
    <definedName name="土建30013" localSheetId="0">#REF!</definedName>
    <definedName name="土建30014" localSheetId="0">#REF!</definedName>
    <definedName name="土建30015" localSheetId="0">#REF!</definedName>
    <definedName name="土建30016" localSheetId="0">#REF!</definedName>
    <definedName name="土建30017" localSheetId="0">#REF!</definedName>
    <definedName name="土建30018" localSheetId="0">#REF!</definedName>
    <definedName name="土建30019" localSheetId="0">#REF!</definedName>
    <definedName name="土建30020" localSheetId="0">#REF!</definedName>
    <definedName name="土建30021" localSheetId="0">#REF!</definedName>
    <definedName name="土建30022" localSheetId="0">#REF!</definedName>
    <definedName name="土建30023" localSheetId="0">#REF!</definedName>
    <definedName name="土建30024" localSheetId="0">#REF!</definedName>
    <definedName name="土建30025" localSheetId="0">#REF!</definedName>
    <definedName name="土建30026" localSheetId="0">#REF!</definedName>
    <definedName name="土建30027" localSheetId="0">#REF!</definedName>
    <definedName name="土建30028" localSheetId="0">#REF!</definedName>
    <definedName name="土建30029" localSheetId="0">#REF!</definedName>
    <definedName name="土建40001" localSheetId="0">#REF!</definedName>
    <definedName name="土建50001" localSheetId="0">#REF!</definedName>
    <definedName name="土建50002" localSheetId="0">#REF!</definedName>
    <definedName name="土建50003" localSheetId="0">#REF!</definedName>
    <definedName name="土建50004" localSheetId="0">#REF!</definedName>
    <definedName name="土建50005" localSheetId="0">#REF!</definedName>
    <definedName name="土建50006" localSheetId="0">#REF!</definedName>
    <definedName name="土建50007" localSheetId="0">#REF!</definedName>
    <definedName name="土建50008" localSheetId="0">#REF!</definedName>
    <definedName name="土建50009" localSheetId="0">#REF!</definedName>
    <definedName name="土建50010" localSheetId="0">#REF!</definedName>
    <definedName name="土建50010." localSheetId="0">#REF!</definedName>
    <definedName name="土建50011" localSheetId="0">#REF!</definedName>
    <definedName name="土建50012" localSheetId="0">#REF!</definedName>
    <definedName name="土建50013" localSheetId="0">#REF!</definedName>
    <definedName name="土建50014" localSheetId="0">#REF!</definedName>
    <definedName name="土建50015" localSheetId="0">#REF!</definedName>
    <definedName name="土建50016" localSheetId="0">#REF!</definedName>
    <definedName name="土建5010" localSheetId="0">#REF!</definedName>
    <definedName name="土建60001" localSheetId="0">#REF!</definedName>
    <definedName name="土建60002" localSheetId="0">#REF!</definedName>
    <definedName name="土建60003" localSheetId="0">#REF!</definedName>
    <definedName name="土建60004" localSheetId="0">#REF!</definedName>
    <definedName name="土建60005" localSheetId="0">#REF!</definedName>
    <definedName name="土建60006" localSheetId="0">#REF!</definedName>
    <definedName name="土建60007" localSheetId="0">#REF!</definedName>
    <definedName name="土建60008" localSheetId="0">#REF!</definedName>
    <definedName name="土建60009" localSheetId="0">#REF!</definedName>
    <definedName name="土建60010" localSheetId="0">#REF!</definedName>
    <definedName name="土建60011" localSheetId="0">#REF!</definedName>
    <definedName name="土建60012" localSheetId="0">#REF!</definedName>
    <definedName name="土建60013" localSheetId="0">#REF!</definedName>
    <definedName name="土建60014" localSheetId="0">#REF!</definedName>
    <definedName name="土建60015" localSheetId="0">#REF!</definedName>
    <definedName name="土建60016" localSheetId="0">#REF!</definedName>
    <definedName name="土建60017" localSheetId="0">#REF!</definedName>
    <definedName name="土建60018" localSheetId="0">#REF!</definedName>
    <definedName name="土建60019" localSheetId="0">#REF!</definedName>
    <definedName name="土建60020" localSheetId="0">#REF!</definedName>
    <definedName name="土建60021" localSheetId="0">#REF!</definedName>
    <definedName name="土建60022" localSheetId="0">#REF!</definedName>
    <definedName name="土建60023" localSheetId="0">#REF!</definedName>
    <definedName name="土建60024" localSheetId="0">#REF!</definedName>
    <definedName name="土建60025" localSheetId="0">#REF!</definedName>
    <definedName name="土建60026" localSheetId="0">#REF!</definedName>
    <definedName name="土建60027" localSheetId="0">#REF!</definedName>
    <definedName name="土建60028" localSheetId="0">#REF!</definedName>
    <definedName name="土建60029" localSheetId="0">#REF!</definedName>
    <definedName name="土建60030" localSheetId="0">#REF!</definedName>
    <definedName name="土建60031" localSheetId="0">#REF!</definedName>
    <definedName name="土建60032" localSheetId="0">#REF!</definedName>
    <definedName name="土建60033" localSheetId="0">#REF!</definedName>
    <definedName name="土建60034" localSheetId="0">#REF!</definedName>
    <definedName name="土建60035" localSheetId="0">#REF!</definedName>
    <definedName name="土建60036" localSheetId="0">#REF!</definedName>
    <definedName name="土建60037" localSheetId="0">#REF!</definedName>
    <definedName name="土建60038" localSheetId="0">#REF!</definedName>
    <definedName name="土建60039" localSheetId="0">#REF!</definedName>
    <definedName name="土建60040" localSheetId="0">#REF!</definedName>
    <definedName name="土建60041" localSheetId="0">#REF!</definedName>
    <definedName name="土建60042" localSheetId="0">#REF!</definedName>
    <definedName name="土建60043" localSheetId="0">#REF!</definedName>
    <definedName name="土建60044" localSheetId="0">#REF!</definedName>
    <definedName name="土建60045" localSheetId="0">#REF!</definedName>
    <definedName name="土建60046" localSheetId="0">#REF!</definedName>
    <definedName name="土建60047" localSheetId="0">#REF!</definedName>
    <definedName name="土建60048" localSheetId="0">#REF!</definedName>
    <definedName name="土建60049" localSheetId="0">#REF!</definedName>
    <definedName name="土建60050" localSheetId="0">#REF!</definedName>
    <definedName name="土建60051" localSheetId="0">#REF!</definedName>
    <definedName name="土建60052" localSheetId="0">#REF!</definedName>
    <definedName name="土建60053" localSheetId="0">#REF!</definedName>
    <definedName name="土建60054" localSheetId="0">#REF!</definedName>
    <definedName name="土建60055" localSheetId="0">#REF!</definedName>
    <definedName name="土建60056" localSheetId="0">#REF!</definedName>
    <definedName name="土建60057" localSheetId="0">#REF!</definedName>
    <definedName name="土建60058" localSheetId="0">#REF!</definedName>
    <definedName name="土建60059" localSheetId="0">#REF!</definedName>
    <definedName name="土建60060" localSheetId="0">#REF!</definedName>
    <definedName name="土建60061" localSheetId="0">#REF!</definedName>
    <definedName name="土建60062" localSheetId="0">#REF!</definedName>
    <definedName name="土建60063" localSheetId="0">#REF!</definedName>
    <definedName name="土建60064" localSheetId="0">#REF!</definedName>
    <definedName name="土建60065" localSheetId="0">#REF!</definedName>
    <definedName name="土建60066" localSheetId="0">#REF!</definedName>
    <definedName name="土建60067" localSheetId="0">#REF!</definedName>
    <definedName name="土建60068" localSheetId="0">#REF!</definedName>
    <definedName name="土建60069" localSheetId="0">#REF!</definedName>
    <definedName name="土建60070" localSheetId="0">#REF!</definedName>
    <definedName name="土建60071" localSheetId="0">#REF!</definedName>
    <definedName name="土建60072" localSheetId="0">#REF!</definedName>
    <definedName name="土建60073" localSheetId="0">#REF!</definedName>
    <definedName name="土建60074" localSheetId="0">#REF!</definedName>
    <definedName name="土建60075" localSheetId="0">#REF!</definedName>
    <definedName name="土建60076" localSheetId="0">#REF!</definedName>
    <definedName name="土建60077" localSheetId="0">#REF!</definedName>
    <definedName name="土建70001" localSheetId="0">#REF!</definedName>
    <definedName name="土建70002" localSheetId="0">#REF!</definedName>
    <definedName name="土建70003" localSheetId="0">#REF!</definedName>
    <definedName name="土建70004" localSheetId="0">#REF!</definedName>
    <definedName name="土建70005" localSheetId="0">#REF!</definedName>
    <definedName name="土建70006" localSheetId="0">#REF!</definedName>
    <definedName name="土建70007" localSheetId="0">#REF!</definedName>
    <definedName name="土建70008" localSheetId="0">#REF!</definedName>
    <definedName name="土建70009" localSheetId="0">#REF!</definedName>
    <definedName name="土建70010" localSheetId="0">#REF!</definedName>
    <definedName name="土建70011" localSheetId="0">#REF!</definedName>
    <definedName name="土建70012" localSheetId="0">#REF!</definedName>
    <definedName name="土建70013" localSheetId="0">#REF!</definedName>
    <definedName name="土建70014" localSheetId="0">#REF!</definedName>
    <definedName name="土建70015" localSheetId="0">#REF!</definedName>
    <definedName name="土建70016" localSheetId="0">#REF!</definedName>
    <definedName name="土建70017" localSheetId="0">#REF!</definedName>
    <definedName name="土建70018" localSheetId="0">#REF!</definedName>
    <definedName name="土建70019" localSheetId="0">#REF!</definedName>
    <definedName name="土建70020" localSheetId="0">#REF!</definedName>
    <definedName name="土建70021" localSheetId="0">#REF!</definedName>
    <definedName name="土建70022" localSheetId="0">#REF!</definedName>
    <definedName name="土建70023" localSheetId="0">#REF!</definedName>
    <definedName name="土建70024" localSheetId="0">#REF!</definedName>
    <definedName name="土建70025" localSheetId="0">#REF!</definedName>
    <definedName name="土建70026" localSheetId="0">#REF!</definedName>
    <definedName name="土建70027" localSheetId="0">#REF!</definedName>
    <definedName name="土建80001" localSheetId="0">#REF!</definedName>
    <definedName name="土建80002" localSheetId="0">#REF!</definedName>
    <definedName name="土建80003" localSheetId="0">#REF!</definedName>
    <definedName name="土建80004" localSheetId="0">#REF!</definedName>
    <definedName name="土建80005" localSheetId="0">#REF!</definedName>
    <definedName name="土建80006" localSheetId="0">#REF!</definedName>
    <definedName name="土建80007" localSheetId="0">#REF!</definedName>
    <definedName name="土建80008" localSheetId="0">#REF!</definedName>
    <definedName name="土建80009" localSheetId="0">#REF!</definedName>
    <definedName name="土建80010" localSheetId="0">#REF!</definedName>
    <definedName name="土建80011" localSheetId="0">#REF!</definedName>
    <definedName name="土建80012" localSheetId="0">#REF!</definedName>
    <definedName name="土建80013" localSheetId="0">#REF!</definedName>
    <definedName name="土建80014" localSheetId="0">#REF!</definedName>
    <definedName name="土建80015" localSheetId="0">#REF!</definedName>
    <definedName name="土建80016" localSheetId="0">#REF!</definedName>
    <definedName name="土建80017" localSheetId="0">#REF!</definedName>
    <definedName name="土方" localSheetId="0">#REF!</definedName>
    <definedName name="地坪标高" localSheetId="0">#REF!</definedName>
    <definedName name="地面" localSheetId="0">#REF!</definedName>
    <definedName name="地面工程" localSheetId="0">#REF!</definedName>
    <definedName name="地面石材人工" localSheetId="0">#REF!</definedName>
    <definedName name="地面石材铺贴" localSheetId="0">#REF!</definedName>
    <definedName name="埃特板" localSheetId="0">#REF!</definedName>
    <definedName name="埃特板人工" localSheetId="0">#REF!</definedName>
    <definedName name="墙" localSheetId="0">#REF!</definedName>
    <definedName name="墙200模" localSheetId="0">#REF!</definedName>
    <definedName name="墙500模" localSheetId="0">#REF!</definedName>
    <definedName name="墙地砖人工" localSheetId="0">#REF!</definedName>
    <definedName name="墙纸" localSheetId="0">#REF!</definedName>
    <definedName name="墙纸人工" localSheetId="0">#REF!</definedName>
    <definedName name="墙身" localSheetId="0">#REF!</definedName>
    <definedName name="墙身工程" localSheetId="0">#REF!</definedName>
    <definedName name="墙面石材人工" localSheetId="0">#REF!</definedName>
    <definedName name="墙面石材铺贴" localSheetId="0">#REF!</definedName>
    <definedName name="复式" localSheetId="0">#REF!</definedName>
    <definedName name="外墙底漆" localSheetId="0">#REF!</definedName>
    <definedName name="外墙腻子" localSheetId="0">#REF!</definedName>
    <definedName name="外墙面漆" localSheetId="0">#REF!</definedName>
    <definedName name="外涂" localSheetId="0">#REF!</definedName>
    <definedName name="外面砖" localSheetId="0">#REF!</definedName>
    <definedName name="多乐士配得丽底漆" localSheetId="0">#REF!</definedName>
    <definedName name="多乐士配得丽面漆" localSheetId="0">#REF!</definedName>
    <definedName name="大哥和环境是减肥" localSheetId="0">#REF!</definedName>
    <definedName name="大堂射灯" localSheetId="0">#REF!</definedName>
    <definedName name="大堂筒灯" localSheetId="0">#REF!</definedName>
    <definedName name="大堂花灯" localSheetId="0">#REF!</definedName>
    <definedName name="天棚" localSheetId="0">#REF!</definedName>
    <definedName name="天沟" localSheetId="0">#REF!</definedName>
    <definedName name="天花工程" localSheetId="0">#REF!</definedName>
    <definedName name="天花灯槽" localSheetId="0">#REF!</definedName>
    <definedName name="天花石膏线C1_450A" localSheetId="0">#REF!</definedName>
    <definedName name="天花石膏线C1_450B" localSheetId="0">#REF!</definedName>
    <definedName name="天花窗帘盒人工" localSheetId="0">#REF!</definedName>
    <definedName name="安装" localSheetId="0">#REF!</definedName>
    <definedName name="屋面" localSheetId="0">#REF!</definedName>
    <definedName name="山西黑" localSheetId="0">#REF!</definedName>
    <definedName name="帝皇米黄石" localSheetId="0">#REF!</definedName>
    <definedName name="建筑" localSheetId="0">#REF!</definedName>
    <definedName name="建筑装饰" localSheetId="0">#REF!</definedName>
    <definedName name="异柱模" localSheetId="0">#REF!</definedName>
    <definedName name="弱电智能化" localSheetId="0">#REF!</definedName>
    <definedName name="承台" localSheetId="0">#REF!</definedName>
    <definedName name="承台编号" localSheetId="0">#REF!</definedName>
    <definedName name="护栏" localSheetId="0">#REF!</definedName>
    <definedName name="拆除工程" localSheetId="0">#REF!</definedName>
    <definedName name="拉丝不锈钢" localSheetId="0">#REF!</definedName>
    <definedName name="挡水石人工" localSheetId="0">#REF!</definedName>
    <definedName name="排气扇" localSheetId="0">#REF!</definedName>
    <definedName name="新砌" localSheetId="0">#REF!</definedName>
    <definedName name="新西米" localSheetId="0">#REF!</definedName>
    <definedName name="新西米门套鞋" localSheetId="0">#REF!</definedName>
    <definedName name="新雅米黄石地面" localSheetId="0">#REF!</definedName>
    <definedName name="新雅米黄石墙面" localSheetId="0">#REF!</definedName>
    <definedName name="机电设备" localSheetId="0">#REF!</definedName>
    <definedName name="柱2" localSheetId="0">#REF!</definedName>
    <definedName name="柱2数量" localSheetId="0">#REF!</definedName>
    <definedName name="柱3" localSheetId="0">#REF!</definedName>
    <definedName name="柱3数量" localSheetId="0">#REF!</definedName>
    <definedName name="柱4" localSheetId="0">#REF!</definedName>
    <definedName name="柱4数量" localSheetId="0">#REF!</definedName>
    <definedName name="标高" localSheetId="0">#REF!</definedName>
    <definedName name="桩" localSheetId="0">#REF!</definedName>
    <definedName name="桩模" localSheetId="0">#REF!</definedName>
    <definedName name="梁模" localSheetId="0">#REF!</definedName>
    <definedName name="欠" localSheetId="0">#REF!</definedName>
    <definedName name="水" localSheetId="0">#REF!</definedName>
    <definedName name="水泥沙" localSheetId="0">#REF!</definedName>
    <definedName name="水泥砂浆找平" localSheetId="0">#REF!</definedName>
    <definedName name="水泥砂浆找平人工" localSheetId="0">#REF!</definedName>
    <definedName name="油漆人工" localSheetId="0">#REF!</definedName>
    <definedName name="浅啡网" localSheetId="0">#REF!</definedName>
    <definedName name="涂料" localSheetId="0">#REF!</definedName>
    <definedName name="消防" localSheetId="0">#REF!</definedName>
    <definedName name="灯带T4" localSheetId="0">#REF!</definedName>
    <definedName name="煤气" localSheetId="0">#REF!</definedName>
    <definedName name="瓷砖踢脚线人工" localSheetId="0">#REF!</definedName>
    <definedName name="电" localSheetId="0">#REF!</definedName>
    <definedName name="电梯厅墙地砖人工" localSheetId="0">#REF!</definedName>
    <definedName name="电梯厅油漆人工" localSheetId="0">#REF!</definedName>
    <definedName name="电气安装" localSheetId="0">#REF!</definedName>
    <definedName name="真石马赛克" localSheetId="0">#REF!</definedName>
    <definedName name="矩柱模" localSheetId="0">#REF!</definedName>
    <definedName name="石材踢脚线人工" localSheetId="0">#REF!</definedName>
    <definedName name="石膏板9mm" localSheetId="0">#REF!</definedName>
    <definedName name="石膏板9厘" localSheetId="0">#REF!</definedName>
    <definedName name="石膏线100乘80" localSheetId="0">#REF!</definedName>
    <definedName name="石膏线60包人工" localSheetId="0">#REF!</definedName>
    <definedName name="石膏线安装费" localSheetId="0">#REF!</definedName>
    <definedName name="砂面钛金不绣钢" localSheetId="0">#REF!</definedName>
    <definedName name="砌筑" localSheetId="0">#REF!</definedName>
    <definedName name="砼" localSheetId="0">#REF!</definedName>
    <definedName name="砼10" localSheetId="0">#REF!</definedName>
    <definedName name="砼15" localSheetId="0">#REF!</definedName>
    <definedName name="砼20" localSheetId="0">#REF!</definedName>
    <definedName name="砼25" localSheetId="0">#REF!</definedName>
    <definedName name="砼30" localSheetId="0">#REF!</definedName>
    <definedName name="砼35" localSheetId="0">#REF!</definedName>
    <definedName name="砼40" localSheetId="0">#REF!</definedName>
    <definedName name="砼45" localSheetId="0">#REF!</definedName>
    <definedName name="砼50" localSheetId="0">#REF!</definedName>
    <definedName name="砼55" localSheetId="0">#REF!</definedName>
    <definedName name="砼浇" localSheetId="0">#REF!</definedName>
    <definedName name="窗台石人工" localSheetId="0">#REF!</definedName>
    <definedName name="窗帘盒人工" localSheetId="0">#REF!</definedName>
    <definedName name="窗护栏" localSheetId="0">#REF!</definedName>
    <definedName name="筒灯华辉4寸防雾" localSheetId="0">#REF!</definedName>
    <definedName name="筒灯华辉9w" localSheetId="0">#REF!</definedName>
    <definedName name="筒灯欧普" localSheetId="0">#REF!</definedName>
    <definedName name="紫檀木实木线框安装人工" localSheetId="0">#REF!</definedName>
    <definedName name="紫檀木镜框实木线120乘50" localSheetId="0">#REF!</definedName>
    <definedName name="紫檀木镜框实木线60乘25" localSheetId="0">#REF!</definedName>
    <definedName name="结果" localSheetId="0">清单装修部分M11</definedName>
    <definedName name="给排水" localSheetId="0">#REF!</definedName>
    <definedName name="聚氨酯" localSheetId="0">#REF!</definedName>
    <definedName name="脚手" localSheetId="0">#REF!</definedName>
    <definedName name="腻子" localSheetId="0">#REF!</definedName>
    <definedName name="腻子等辅材" localSheetId="0">#REF!</definedName>
    <definedName name="英国棕" localSheetId="0">#REF!</definedName>
    <definedName name="英国棕门套鞋" localSheetId="0">#REF!</definedName>
    <definedName name="装饰" localSheetId="0">#REF!</definedName>
    <definedName name="西班牙米黄" localSheetId="0">#REF!</definedName>
    <definedName name="贝砂金" localSheetId="0">#REF!</definedName>
    <definedName name="软木" localSheetId="0">#REF!</definedName>
    <definedName name="轻钢龙骨埃特板天花吊顶" localSheetId="0">#REF!</definedName>
    <definedName name="通风空调" localSheetId="0">#REF!</definedName>
    <definedName name="采购" localSheetId="0">#REF!</definedName>
    <definedName name="金属" localSheetId="0">#REF!</definedName>
    <definedName name="钢12" localSheetId="0">#REF!</definedName>
    <definedName name="钢3" localSheetId="0">#REF!</definedName>
    <definedName name="铝单板2.5mm" localSheetId="0">#REF!</definedName>
    <definedName name="铝单板人工" localSheetId="0">#REF!</definedName>
    <definedName name="铝扣板" localSheetId="0">#REF!</definedName>
    <definedName name="铝扣板人工" localSheetId="0">#REF!</definedName>
    <definedName name="铝条10mm" localSheetId="0">#REF!</definedName>
    <definedName name="铝边角" localSheetId="0">#REF!</definedName>
    <definedName name="镜面钛金不绣钢" localSheetId="0">#REF!</definedName>
    <definedName name="门套鞋人工" localSheetId="0">#REF!</definedName>
    <definedName name="门槛石人工" localSheetId="0">#REF!</definedName>
    <definedName name="门洞塞缝" localSheetId="0">#REF!</definedName>
    <definedName name="门窗表" localSheetId="0">#REF!</definedName>
    <definedName name="门窗表a23" localSheetId="0">#REF!</definedName>
    <definedName name="防水" localSheetId="0">#REF!</definedName>
    <definedName name="陶粒" localSheetId="0">#REF!</definedName>
    <definedName name="集中采购" localSheetId="0">#REF!</definedName>
    <definedName name="零星模" localSheetId="0">#REF!</definedName>
    <definedName name="面积" localSheetId="0">#REF!</definedName>
    <definedName name="风" localSheetId="0">#REF!</definedName>
    <definedName name="黑色烤漆玻璃" localSheetId="0">#REF!</definedName>
    <definedName name="黑豹防水涂料" localSheetId="0">#REF!</definedName>
    <definedName name="黑金花" localSheetId="0">#REF!</definedName>
    <definedName name="黑金花石60mm" localSheetId="0">#REF!</definedName>
    <definedName name="_xlnm.Print_Area" localSheetId="0">悠然居项目团购区智能家居工程汇总表!$A$1:$F$10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<sst xmlns="http://schemas.openxmlformats.org/spreadsheetml/2006/main" count="127" uniqueCount="88">
  <si>
    <t>悠然居项目团购区智能家居工程汇总表</t>
  </si>
  <si>
    <t>序号</t>
  </si>
  <si>
    <t>名称</t>
  </si>
  <si>
    <t>数量
（户）</t>
  </si>
  <si>
    <t>含税单户小计（元）</t>
  </si>
  <si>
    <t>户型小计
（元）</t>
  </si>
  <si>
    <t>备注</t>
  </si>
  <si>
    <t>J1户型</t>
  </si>
  <si>
    <t>J2户型</t>
  </si>
  <si>
    <t>G1户型</t>
  </si>
  <si>
    <t>H户型</t>
  </si>
  <si>
    <t>E1户型(2、4层)</t>
  </si>
  <si>
    <t>E2户型</t>
  </si>
  <si>
    <t>E1户型(6-顶层)</t>
  </si>
  <si>
    <t>含税合计
(元)</t>
  </si>
  <si>
    <t>KNX有线智能家居设备配置清单</t>
  </si>
  <si>
    <t>设备名称</t>
  </si>
  <si>
    <t>单位</t>
  </si>
  <si>
    <t>产品图片</t>
  </si>
  <si>
    <t>品牌</t>
  </si>
  <si>
    <t>规格型号及系统参数</t>
  </si>
  <si>
    <t>主要功能简述</t>
  </si>
  <si>
    <t>数量</t>
  </si>
  <si>
    <t>设备单价
（元）</t>
  </si>
  <si>
    <t>户型小计（元）</t>
  </si>
  <si>
    <t>E1户型</t>
  </si>
  <si>
    <t>E1户型-6F</t>
  </si>
  <si>
    <t>本项目智能家居要求：①KNX协议、集中式有线系统；
                  ②控制模式：按键、触摸、语音、APP四大交互方式，具体概念方案详见附图。
                  ③以下清单需根据各供应商产品适配，保证功能齐全情况下，数量需根据各产品品牌情况自行核实后修改；若需增加清单，请在清单序号14行以后增加。</t>
  </si>
  <si>
    <t>客厅智慧屏
12寸</t>
  </si>
  <si>
    <t>台</t>
  </si>
  <si>
    <t>LEELEN
厦门立林</t>
  </si>
  <si>
    <t>HAZB-CE-B36-19A4</t>
  </si>
  <si>
    <t>安卓系统 ,深空灰, 12.3寸 ,1920*720分辨率，自带网关，全屋智能控制，适用于86盒或木作安装,电源:AC220V,尺寸:354*133*11.9mm，自带两路继电器，可扩展四路继电器模块</t>
  </si>
  <si>
    <t>主卧智慧屏
4寸</t>
  </si>
  <si>
    <t>HAZB-CE-B32-06L1</t>
  </si>
  <si>
    <t>深空黑 4寸 TFT,像素472*480,支持语音控制, 全屋智能控制,自带两路继电器,阻性负载≤1000W,容性负载≤500W</t>
  </si>
  <si>
    <t>茶室智慧屏
4寸</t>
  </si>
  <si>
    <t>智能主机</t>
  </si>
  <si>
    <t>HA2W-CE-K07-016</t>
  </si>
  <si>
    <t>导轨式总线网关</t>
  </si>
  <si>
    <t>12V电源</t>
  </si>
  <si>
    <t>个</t>
  </si>
  <si>
    <t>HA2W-PS-K07-001</t>
  </si>
  <si>
    <t>导轨式总线电源 27V输出供电</t>
  </si>
  <si>
    <t>智能音箱
（小度小爱天猫精灵等均可，按方案图中图片样式报价）</t>
  </si>
  <si>
    <t>小度XDH-19-A1</t>
  </si>
  <si>
    <t>1.语音交互      2.颜色：白色
3.理论功率：20w以下
4.阻抗 4Ω
5.连接方式: WIFI
6.电源类型：电源供电；线长：1.5-2m
7.产品尺寸：ϕ90x102.4mm</t>
  </si>
  <si>
    <t>1.可以与小度音箱进行语音对话互动； 
2.通过语音交互实现对所有智能家居设备的控制； 
3.联网播放音乐、收听新闻、查询信息、百科，讲故事等；</t>
  </si>
  <si>
    <t>智能灯光面板（全屋、含双控）</t>
  </si>
  <si>
    <t>HA2W-AD-B32-6611</t>
  </si>
  <si>
    <t>控制4路灯光，单路阻性负载1000W，感性/容性负载:500W，剩余按键可配置为双控其他设备</t>
  </si>
  <si>
    <t>背景音乐主机</t>
  </si>
  <si>
    <t>智慧屏已含背景音乐主机功能；</t>
  </si>
  <si>
    <t>根据自家产品自行填报</t>
  </si>
  <si>
    <t>喇叭</t>
  </si>
  <si>
    <t>纽曼</t>
  </si>
  <si>
    <t>G-6/额定功率20W</t>
  </si>
  <si>
    <t>同轴音响、独立高音低音喇叭，音质清晰，层次分明、二分频高保真</t>
  </si>
  <si>
    <t>AP面板</t>
  </si>
  <si>
    <t>水星</t>
  </si>
  <si>
    <t>MIXAP1500GP 2.4GHz、5GHz 双频。标准 86 型开关面板设计；分布式无线方案，解决WiFi 覆盖死角；无线信号名称不变更，一次连接，家庭网络零感知切换。                                  协议标准 IEEE 802.11ax、IEEE 802.11ac、IEEE 802.11n、IEEE 802.11g、IEEE 802.11b、IEEE 802.3、IEEE 802.3u、IEEE 802.3ab、IEEE 802.3af、IEEE 802.3at
无线速率 
2.4GHz：300Mbps
5GHz：1201Mbps
端口 
正面：1个10/100/1000M RJ45端口
背面：1个10/100/1000M RJ45端口
指示灯 
1个系统指示灯
按钮 
1个FIT/FAT模式拨动开关
1个Mesh按键
供电方式 
标准PoE供电
≤9.5W
整机功耗
天线
内置天线
管理方式
FIT模式：由水星无线控制器统一管理
FAT模式：独立Web页面管理
安装方式
直接安装至国标86型网络接线暗盒中
尺寸
86*86*46（mm）
使用环境
工作温度：0℃～40℃
工作湿度：10%～90%RH 不凝结
存储温度：-40℃～70℃
存储湿度：5%～90%RH 不凝结</t>
  </si>
  <si>
    <t>2.4GHz、5GHz 双频。标准 86 型开关面板设计；分布式无线方案，解决WiFi 覆盖死角；无线信号名称不变更，一次连接，家庭网络零感知切换。</t>
  </si>
  <si>
    <t>网关路由8口</t>
  </si>
  <si>
    <t>MR108GP-AC+5口POE-SG105PAC、POE 一体机，管理各个无线 AP（无线访问接入点）。支持2.4GHz、5GHz 双频。支持 Wi-Fi 防暴力破解、防蹭网、摄像头安全防护。可在 HTML 网页配置网络。协议标准 IEEE 802.3、IEEE 802.3u、IEEE802.3ab、IEEE802.3x、IEEE802.3af、IEEE802.3at
接口 
8个10/100/1000M RJ45端口，其中1个WAN口，1个WAN/LAN共用口，6个LAN口
WAN口 
1个10/100/1000M自适应RJ45口，支持自动翻转（Auto MDI/MDIX）
WAN/LAN口 
1个10/100/1000M自适应RJ45口，支持自动翻转（Auto MDI/MDIX），支持相互切换
LAN口 
6个10/100/1000M自适应RJ45口，支持自动翻转（Auto MDI/MDIX），均支持PoE功
能单口最大输出功率30W，整机最大电源功率65W
最大管理AP数量 
20个
按钮 
1个Reset按钮
网络介质 
10Base-T：3类或3类以上UTP
100Base-TX：5类UTP
1000Base-TX：超5类或以上UTP
LED指示灯 
每台设备具有一个SYS指示灯
每端口具有一个Link/Act指示灯
电源 
53.5VDC 1.22A
尺寸 
158mm*100mm*25mm
工作存储环境 
工作温度：0℃到40℃
存储温度：-40℃到70℃
工作湿度：10%到90%RH 不凝结
存储湿度：5%到90%RH 不凝结</t>
  </si>
  <si>
    <t>AC、POE 一体机，管理各个无线 AP（无线访问接入点）。支持2.4GHz、5GHz 双频。支持 Wi-Fi 防暴力破解、防蹭网、摄像头安全防护。可在 HTML 网页配置网络</t>
  </si>
  <si>
    <t>空调新风集成面板</t>
  </si>
  <si>
    <t>HA2W-CD-B32-5613</t>
  </si>
  <si>
    <t>地暖空调新风三合一 供电电源：DC27V，尺寸：86*86*36mm，旋钮高度12mm</t>
  </si>
  <si>
    <t>空调网关</t>
  </si>
  <si>
    <t>HA-OP-MCB500S1</t>
  </si>
  <si>
    <t>支持多种类空调协议转换，导轨安装，TCP接口，支持大金、日立、格力、东芝、美的、海信、海尔、三菱重工 、三菱电机等空调进行对接</t>
  </si>
  <si>
    <t>新风网关</t>
  </si>
  <si>
    <t>HAZB-AD-K07-111</t>
  </si>
  <si>
    <t>控制风机盘管、新风机,接口阀开、阀关、高、中、低</t>
  </si>
  <si>
    <t>增项</t>
  </si>
  <si>
    <t>面板、AP、空调网关、新风网关配管</t>
  </si>
  <si>
    <t>m</t>
  </si>
  <si>
    <t>国产</t>
  </si>
  <si>
    <t>PVC20</t>
  </si>
  <si>
    <t>保护线缆</t>
  </si>
  <si>
    <t>线材（每户）</t>
  </si>
  <si>
    <t>项</t>
  </si>
  <si>
    <t>包含EIB2X2X0.8+UTP5E+RVV2*1.0等</t>
  </si>
  <si>
    <t>通讯传输</t>
  </si>
  <si>
    <t>人工（每户）</t>
  </si>
  <si>
    <t>包含设备安装、设备调试、线缆敷设、管路敷设、开槽修复</t>
  </si>
  <si>
    <t>税金（每户）</t>
  </si>
  <si>
    <t>合 计：（元）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</si>
</sst>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8"/>
      <name val="微软雅黑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0"/>
      <name val="Arial"/>
      <charset val="0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</cellStyleXfs>
  <cellXfs count="69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9" fillId="0" borderId="8" xfId="59" applyFont="1" applyFill="1" applyBorder="1" applyAlignment="1" applyProtection="1">
      <alignment horizontal="center" vertical="center" wrapText="1"/>
    </xf>
    <xf numFmtId="0" fontId="9" fillId="0" borderId="9" xfId="59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59" applyFont="1" applyFill="1" applyBorder="1" applyAlignment="1">
      <alignment horizontal="center" vertical="center" wrapText="1"/>
    </xf>
    <xf numFmtId="0" fontId="9" fillId="0" borderId="1" xfId="59" applyFont="1" applyFill="1" applyBorder="1" applyAlignment="1" applyProtection="1">
      <alignment horizontal="center" vertical="center" wrapText="1"/>
    </xf>
    <xf numFmtId="0" fontId="1" fillId="0" borderId="4" xfId="52" applyFont="1" applyFill="1" applyBorder="1" applyAlignment="1">
      <alignment horizontal="center" vertical="center" wrapText="1"/>
    </xf>
    <xf numFmtId="176" fontId="1" fillId="0" borderId="1" xfId="5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5f_x000a_NA_x005f_x000d__x005f_x000a_" xfId="50"/>
    <cellStyle name="百分比 2" xfId="51"/>
    <cellStyle name="常规 2" xfId="52"/>
    <cellStyle name="常规 2 2" xfId="53"/>
    <cellStyle name="常规 2 3" xfId="54"/>
    <cellStyle name="常规 2 3 2" xfId="55"/>
    <cellStyle name="常规 3" xfId="56"/>
    <cellStyle name="常规 3 2" xfId="57"/>
    <cellStyle name="常规 3 2 2" xfId="58"/>
    <cellStyle name="常规 3 3" xfId="59"/>
  </cellStyles>
  <tableStyles count="0" defaultTableStyle="TableStyleMedium2" defaultPivotStyle="PivotStyleLight16"/>
  <colors>
    <mruColors>
      <color rgb="00FFFFFF"/>
      <color rgb="00A5A5A5"/>
      <color rgb="00FFC0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19</xdr:row>
      <xdr:rowOff>0</xdr:rowOff>
    </xdr:from>
    <xdr:to>
      <xdr:col>8</xdr:col>
      <xdr:colOff>504190</xdr:colOff>
      <xdr:row>19</xdr:row>
      <xdr:rowOff>1270</xdr:rowOff>
    </xdr:to>
    <xdr:pic>
      <xdr:nvPicPr>
        <xdr:cNvPr id="17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69530" y="14960600"/>
          <a:ext cx="1075690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662940</xdr:rowOff>
    </xdr:from>
    <xdr:to>
      <xdr:col>8</xdr:col>
      <xdr:colOff>504190</xdr:colOff>
      <xdr:row>8</xdr:row>
      <xdr:rowOff>666840</xdr:rowOff>
    </xdr:to>
    <xdr:pic>
      <xdr:nvPicPr>
        <xdr:cNvPr id="25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69530" y="5819140"/>
          <a:ext cx="1075690" cy="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513715</xdr:colOff>
      <xdr:row>19</xdr:row>
      <xdr:rowOff>1270</xdr:rowOff>
    </xdr:to>
    <xdr:pic>
      <xdr:nvPicPr>
        <xdr:cNvPr id="26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69530" y="14960600"/>
          <a:ext cx="1085215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513715</xdr:colOff>
      <xdr:row>19</xdr:row>
      <xdr:rowOff>1905</xdr:rowOff>
    </xdr:to>
    <xdr:pic>
      <xdr:nvPicPr>
        <xdr:cNvPr id="28" name="图片 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69530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513715</xdr:colOff>
      <xdr:row>19</xdr:row>
      <xdr:rowOff>2812</xdr:rowOff>
    </xdr:to>
    <xdr:pic>
      <xdr:nvPicPr>
        <xdr:cNvPr id="29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69530" y="14960600"/>
          <a:ext cx="1085215" cy="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513715</xdr:colOff>
      <xdr:row>19</xdr:row>
      <xdr:rowOff>1905</xdr:rowOff>
    </xdr:to>
    <xdr:pic>
      <xdr:nvPicPr>
        <xdr:cNvPr id="30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69530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504190</xdr:colOff>
      <xdr:row>19</xdr:row>
      <xdr:rowOff>1270</xdr:rowOff>
    </xdr:to>
    <xdr:pic>
      <xdr:nvPicPr>
        <xdr:cNvPr id="2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69530" y="14960600"/>
          <a:ext cx="1075690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662940</xdr:rowOff>
    </xdr:from>
    <xdr:to>
      <xdr:col>8</xdr:col>
      <xdr:colOff>504190</xdr:colOff>
      <xdr:row>8</xdr:row>
      <xdr:rowOff>666750</xdr:rowOff>
    </xdr:to>
    <xdr:pic>
      <xdr:nvPicPr>
        <xdr:cNvPr id="4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69530" y="5819140"/>
          <a:ext cx="1075690" cy="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513715</xdr:colOff>
      <xdr:row>19</xdr:row>
      <xdr:rowOff>1270</xdr:rowOff>
    </xdr:to>
    <xdr:pic>
      <xdr:nvPicPr>
        <xdr:cNvPr id="5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69530" y="14960600"/>
          <a:ext cx="1085215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513715</xdr:colOff>
      <xdr:row>19</xdr:row>
      <xdr:rowOff>1905</xdr:rowOff>
    </xdr:to>
    <xdr:pic>
      <xdr:nvPicPr>
        <xdr:cNvPr id="6" name="图片 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69530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513715</xdr:colOff>
      <xdr:row>19</xdr:row>
      <xdr:rowOff>2540</xdr:rowOff>
    </xdr:to>
    <xdr:pic>
      <xdr:nvPicPr>
        <xdr:cNvPr id="7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69530" y="14960600"/>
          <a:ext cx="1085215" cy="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513715</xdr:colOff>
      <xdr:row>19</xdr:row>
      <xdr:rowOff>1905</xdr:rowOff>
    </xdr:to>
    <xdr:pic>
      <xdr:nvPicPr>
        <xdr:cNvPr id="8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69530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95250</xdr:colOff>
      <xdr:row>19</xdr:row>
      <xdr:rowOff>0</xdr:rowOff>
    </xdr:from>
    <xdr:to>
      <xdr:col>11</xdr:col>
      <xdr:colOff>27940</xdr:colOff>
      <xdr:row>19</xdr:row>
      <xdr:rowOff>1270</xdr:rowOff>
    </xdr:to>
    <xdr:pic>
      <xdr:nvPicPr>
        <xdr:cNvPr id="9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7780" y="14960600"/>
          <a:ext cx="1075690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95250</xdr:colOff>
      <xdr:row>8</xdr:row>
      <xdr:rowOff>209550</xdr:rowOff>
    </xdr:from>
    <xdr:to>
      <xdr:col>11</xdr:col>
      <xdr:colOff>27940</xdr:colOff>
      <xdr:row>8</xdr:row>
      <xdr:rowOff>213360</xdr:rowOff>
    </xdr:to>
    <xdr:pic>
      <xdr:nvPicPr>
        <xdr:cNvPr id="10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07780" y="5365750"/>
          <a:ext cx="1075690" cy="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67310</xdr:colOff>
      <xdr:row>19</xdr:row>
      <xdr:rowOff>0</xdr:rowOff>
    </xdr:from>
    <xdr:to>
      <xdr:col>11</xdr:col>
      <xdr:colOff>9525</xdr:colOff>
      <xdr:row>19</xdr:row>
      <xdr:rowOff>1270</xdr:rowOff>
    </xdr:to>
    <xdr:pic>
      <xdr:nvPicPr>
        <xdr:cNvPr id="11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79840" y="14960600"/>
          <a:ext cx="1085215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67310</xdr:colOff>
      <xdr:row>19</xdr:row>
      <xdr:rowOff>0</xdr:rowOff>
    </xdr:from>
    <xdr:to>
      <xdr:col>11</xdr:col>
      <xdr:colOff>9525</xdr:colOff>
      <xdr:row>19</xdr:row>
      <xdr:rowOff>1905</xdr:rowOff>
    </xdr:to>
    <xdr:pic>
      <xdr:nvPicPr>
        <xdr:cNvPr id="12" name="图片 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79840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67310</xdr:colOff>
      <xdr:row>19</xdr:row>
      <xdr:rowOff>0</xdr:rowOff>
    </xdr:from>
    <xdr:to>
      <xdr:col>11</xdr:col>
      <xdr:colOff>9525</xdr:colOff>
      <xdr:row>19</xdr:row>
      <xdr:rowOff>2540</xdr:rowOff>
    </xdr:to>
    <xdr:pic>
      <xdr:nvPicPr>
        <xdr:cNvPr id="13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79840" y="14960600"/>
          <a:ext cx="1085215" cy="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136072</xdr:colOff>
      <xdr:row>19</xdr:row>
      <xdr:rowOff>0</xdr:rowOff>
    </xdr:from>
    <xdr:to>
      <xdr:col>11</xdr:col>
      <xdr:colOff>78287</xdr:colOff>
      <xdr:row>19</xdr:row>
      <xdr:rowOff>1905</xdr:rowOff>
    </xdr:to>
    <xdr:pic>
      <xdr:nvPicPr>
        <xdr:cNvPr id="14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48420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95250</xdr:colOff>
      <xdr:row>19</xdr:row>
      <xdr:rowOff>0</xdr:rowOff>
    </xdr:from>
    <xdr:to>
      <xdr:col>15</xdr:col>
      <xdr:colOff>456565</xdr:colOff>
      <xdr:row>19</xdr:row>
      <xdr:rowOff>1270</xdr:rowOff>
    </xdr:to>
    <xdr:pic>
      <xdr:nvPicPr>
        <xdr:cNvPr id="15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65280" y="14960600"/>
          <a:ext cx="1075690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95250</xdr:colOff>
      <xdr:row>8</xdr:row>
      <xdr:rowOff>180975</xdr:rowOff>
    </xdr:from>
    <xdr:to>
      <xdr:col>15</xdr:col>
      <xdr:colOff>456565</xdr:colOff>
      <xdr:row>8</xdr:row>
      <xdr:rowOff>184785</xdr:rowOff>
    </xdr:to>
    <xdr:pic>
      <xdr:nvPicPr>
        <xdr:cNvPr id="16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65280" y="5337175"/>
          <a:ext cx="1075690" cy="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67310</xdr:colOff>
      <xdr:row>19</xdr:row>
      <xdr:rowOff>0</xdr:rowOff>
    </xdr:from>
    <xdr:to>
      <xdr:col>15</xdr:col>
      <xdr:colOff>438150</xdr:colOff>
      <xdr:row>19</xdr:row>
      <xdr:rowOff>1270</xdr:rowOff>
    </xdr:to>
    <xdr:pic>
      <xdr:nvPicPr>
        <xdr:cNvPr id="18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37340" y="14960600"/>
          <a:ext cx="1085215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67310</xdr:colOff>
      <xdr:row>19</xdr:row>
      <xdr:rowOff>0</xdr:rowOff>
    </xdr:from>
    <xdr:to>
      <xdr:col>15</xdr:col>
      <xdr:colOff>438150</xdr:colOff>
      <xdr:row>19</xdr:row>
      <xdr:rowOff>1905</xdr:rowOff>
    </xdr:to>
    <xdr:pic>
      <xdr:nvPicPr>
        <xdr:cNvPr id="19" name="图片 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37340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67310</xdr:colOff>
      <xdr:row>19</xdr:row>
      <xdr:rowOff>0</xdr:rowOff>
    </xdr:from>
    <xdr:to>
      <xdr:col>15</xdr:col>
      <xdr:colOff>438150</xdr:colOff>
      <xdr:row>19</xdr:row>
      <xdr:rowOff>2540</xdr:rowOff>
    </xdr:to>
    <xdr:pic>
      <xdr:nvPicPr>
        <xdr:cNvPr id="20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37340" y="14960600"/>
          <a:ext cx="1085215" cy="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136072</xdr:colOff>
      <xdr:row>19</xdr:row>
      <xdr:rowOff>0</xdr:rowOff>
    </xdr:from>
    <xdr:to>
      <xdr:col>15</xdr:col>
      <xdr:colOff>506912</xdr:colOff>
      <xdr:row>19</xdr:row>
      <xdr:rowOff>1905</xdr:rowOff>
    </xdr:to>
    <xdr:pic>
      <xdr:nvPicPr>
        <xdr:cNvPr id="21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05920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95250</xdr:colOff>
      <xdr:row>19</xdr:row>
      <xdr:rowOff>0</xdr:rowOff>
    </xdr:from>
    <xdr:to>
      <xdr:col>18</xdr:col>
      <xdr:colOff>466090</xdr:colOff>
      <xdr:row>19</xdr:row>
      <xdr:rowOff>1270</xdr:rowOff>
    </xdr:to>
    <xdr:pic>
      <xdr:nvPicPr>
        <xdr:cNvPr id="22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89355" y="14960600"/>
          <a:ext cx="1075690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67310</xdr:colOff>
      <xdr:row>19</xdr:row>
      <xdr:rowOff>0</xdr:rowOff>
    </xdr:from>
    <xdr:to>
      <xdr:col>18</xdr:col>
      <xdr:colOff>447675</xdr:colOff>
      <xdr:row>19</xdr:row>
      <xdr:rowOff>1270</xdr:rowOff>
    </xdr:to>
    <xdr:pic>
      <xdr:nvPicPr>
        <xdr:cNvPr id="27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1415" y="14960600"/>
          <a:ext cx="1085215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67310</xdr:colOff>
      <xdr:row>19</xdr:row>
      <xdr:rowOff>0</xdr:rowOff>
    </xdr:from>
    <xdr:to>
      <xdr:col>18</xdr:col>
      <xdr:colOff>447675</xdr:colOff>
      <xdr:row>19</xdr:row>
      <xdr:rowOff>1905</xdr:rowOff>
    </xdr:to>
    <xdr:pic>
      <xdr:nvPicPr>
        <xdr:cNvPr id="31" name="图片 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61415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67310</xdr:colOff>
      <xdr:row>19</xdr:row>
      <xdr:rowOff>0</xdr:rowOff>
    </xdr:from>
    <xdr:to>
      <xdr:col>18</xdr:col>
      <xdr:colOff>447675</xdr:colOff>
      <xdr:row>19</xdr:row>
      <xdr:rowOff>2540</xdr:rowOff>
    </xdr:to>
    <xdr:pic>
      <xdr:nvPicPr>
        <xdr:cNvPr id="32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61415" y="14960600"/>
          <a:ext cx="1085215" cy="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136072</xdr:colOff>
      <xdr:row>19</xdr:row>
      <xdr:rowOff>0</xdr:rowOff>
    </xdr:from>
    <xdr:to>
      <xdr:col>18</xdr:col>
      <xdr:colOff>516437</xdr:colOff>
      <xdr:row>19</xdr:row>
      <xdr:rowOff>1905</xdr:rowOff>
    </xdr:to>
    <xdr:pic>
      <xdr:nvPicPr>
        <xdr:cNvPr id="33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29995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333375</xdr:colOff>
      <xdr:row>4</xdr:row>
      <xdr:rowOff>170815</xdr:rowOff>
    </xdr:from>
    <xdr:to>
      <xdr:col>3</xdr:col>
      <xdr:colOff>1096645</xdr:colOff>
      <xdr:row>4</xdr:row>
      <xdr:rowOff>522605</xdr:rowOff>
    </xdr:to>
    <xdr:pic>
      <xdr:nvPicPr>
        <xdr:cNvPr id="41" name="图片 40" descr="12.3寸智慧屏_旋钮_左侧_20230828 (1)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22525" y="1771015"/>
          <a:ext cx="763270" cy="35179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5</xdr:row>
      <xdr:rowOff>109855</xdr:rowOff>
    </xdr:from>
    <xdr:to>
      <xdr:col>3</xdr:col>
      <xdr:colOff>1097280</xdr:colOff>
      <xdr:row>5</xdr:row>
      <xdr:rowOff>623570</xdr:rowOff>
    </xdr:to>
    <xdr:pic>
      <xdr:nvPicPr>
        <xdr:cNvPr id="42" name="图片 41" descr="4寸液晶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68550" y="2599055"/>
          <a:ext cx="817880" cy="513715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6</xdr:row>
      <xdr:rowOff>88900</xdr:rowOff>
    </xdr:from>
    <xdr:to>
      <xdr:col>3</xdr:col>
      <xdr:colOff>1113155</xdr:colOff>
      <xdr:row>6</xdr:row>
      <xdr:rowOff>602615</xdr:rowOff>
    </xdr:to>
    <xdr:pic>
      <xdr:nvPicPr>
        <xdr:cNvPr id="43" name="图片 42" descr="4寸液晶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84425" y="3467100"/>
          <a:ext cx="817880" cy="513715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7</xdr:row>
      <xdr:rowOff>151765</xdr:rowOff>
    </xdr:from>
    <xdr:to>
      <xdr:col>3</xdr:col>
      <xdr:colOff>815340</xdr:colOff>
      <xdr:row>7</xdr:row>
      <xdr:rowOff>495300</xdr:rowOff>
    </xdr:to>
    <xdr:pic>
      <xdr:nvPicPr>
        <xdr:cNvPr id="44" name="图片 43" descr="两线网关-S 拷贝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632075" y="4418965"/>
          <a:ext cx="272415" cy="34353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8</xdr:row>
      <xdr:rowOff>160655</xdr:rowOff>
    </xdr:from>
    <xdr:to>
      <xdr:col>3</xdr:col>
      <xdr:colOff>843280</xdr:colOff>
      <xdr:row>8</xdr:row>
      <xdr:rowOff>501650</xdr:rowOff>
    </xdr:to>
    <xdr:pic>
      <xdr:nvPicPr>
        <xdr:cNvPr id="45" name="图片 4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60650" y="5316855"/>
          <a:ext cx="27178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269875</xdr:colOff>
      <xdr:row>10</xdr:row>
      <xdr:rowOff>160020</xdr:rowOff>
    </xdr:from>
    <xdr:to>
      <xdr:col>3</xdr:col>
      <xdr:colOff>1135380</xdr:colOff>
      <xdr:row>10</xdr:row>
      <xdr:rowOff>701675</xdr:rowOff>
    </xdr:to>
    <xdr:pic>
      <xdr:nvPicPr>
        <xdr:cNvPr id="46" name="图片 45" descr="6按键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359025" y="7094220"/>
          <a:ext cx="865505" cy="541655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15</xdr:row>
      <xdr:rowOff>157480</xdr:rowOff>
    </xdr:from>
    <xdr:to>
      <xdr:col>3</xdr:col>
      <xdr:colOff>1039495</xdr:colOff>
      <xdr:row>15</xdr:row>
      <xdr:rowOff>565150</xdr:rowOff>
    </xdr:to>
    <xdr:pic>
      <xdr:nvPicPr>
        <xdr:cNvPr id="47" name="图片 46" descr="温控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79675" y="11536680"/>
          <a:ext cx="648970" cy="407670"/>
        </a:xfrm>
        <a:prstGeom prst="rect">
          <a:avLst/>
        </a:prstGeom>
      </xdr:spPr>
    </xdr:pic>
    <xdr:clientData/>
  </xdr:twoCellAnchor>
  <xdr:twoCellAnchor editAs="oneCell">
    <xdr:from>
      <xdr:col>3</xdr:col>
      <xdr:colOff>606425</xdr:colOff>
      <xdr:row>17</xdr:row>
      <xdr:rowOff>127000</xdr:rowOff>
    </xdr:from>
    <xdr:to>
      <xdr:col>3</xdr:col>
      <xdr:colOff>920750</xdr:colOff>
      <xdr:row>17</xdr:row>
      <xdr:rowOff>520700</xdr:rowOff>
    </xdr:to>
    <xdr:pic>
      <xdr:nvPicPr>
        <xdr:cNvPr id="48" name="图片 47" descr="空调新风执行器 拷贝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695575" y="13309600"/>
          <a:ext cx="314325" cy="393700"/>
        </a:xfrm>
        <a:prstGeom prst="rect">
          <a:avLst/>
        </a:prstGeom>
      </xdr:spPr>
    </xdr:pic>
    <xdr:clientData/>
  </xdr:twoCellAnchor>
  <xdr:twoCellAnchor editAs="oneCell">
    <xdr:from>
      <xdr:col>3</xdr:col>
      <xdr:colOff>530225</xdr:colOff>
      <xdr:row>16</xdr:row>
      <xdr:rowOff>163195</xdr:rowOff>
    </xdr:from>
    <xdr:to>
      <xdr:col>3</xdr:col>
      <xdr:colOff>935355</xdr:colOff>
      <xdr:row>16</xdr:row>
      <xdr:rowOff>476250</xdr:rowOff>
    </xdr:to>
    <xdr:pic>
      <xdr:nvPicPr>
        <xdr:cNvPr id="50" name="图片 4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19375" y="12431395"/>
          <a:ext cx="40513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</xdr:row>
      <xdr:rowOff>33655</xdr:rowOff>
    </xdr:from>
    <xdr:to>
      <xdr:col>3</xdr:col>
      <xdr:colOff>1122045</xdr:colOff>
      <xdr:row>14</xdr:row>
      <xdr:rowOff>788670</xdr:rowOff>
    </xdr:to>
    <xdr:pic>
      <xdr:nvPicPr>
        <xdr:cNvPr id="51" name="图片 5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270125" y="10523855"/>
          <a:ext cx="94107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13</xdr:row>
      <xdr:rowOff>57150</xdr:rowOff>
    </xdr:from>
    <xdr:to>
      <xdr:col>3</xdr:col>
      <xdr:colOff>1118235</xdr:colOff>
      <xdr:row>13</xdr:row>
      <xdr:rowOff>821690</xdr:rowOff>
    </xdr:to>
    <xdr:pic>
      <xdr:nvPicPr>
        <xdr:cNvPr id="52" name="图片 5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374900" y="9658350"/>
          <a:ext cx="83248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333375</xdr:colOff>
      <xdr:row>9</xdr:row>
      <xdr:rowOff>79375</xdr:rowOff>
    </xdr:from>
    <xdr:to>
      <xdr:col>3</xdr:col>
      <xdr:colOff>902970</xdr:colOff>
      <xdr:row>9</xdr:row>
      <xdr:rowOff>774065</xdr:rowOff>
    </xdr:to>
    <xdr:pic>
      <xdr:nvPicPr>
        <xdr:cNvPr id="53" name="图片 5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422525" y="6124575"/>
          <a:ext cx="56959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419100</xdr:colOff>
      <xdr:row>19</xdr:row>
      <xdr:rowOff>262890</xdr:rowOff>
    </xdr:from>
    <xdr:to>
      <xdr:col>3</xdr:col>
      <xdr:colOff>934085</xdr:colOff>
      <xdr:row>19</xdr:row>
      <xdr:rowOff>841375</xdr:rowOff>
    </xdr:to>
    <xdr:pic>
      <xdr:nvPicPr>
        <xdr:cNvPr id="54" name="图片 5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508250" y="15223490"/>
          <a:ext cx="514985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180340</xdr:colOff>
      <xdr:row>12</xdr:row>
      <xdr:rowOff>127000</xdr:rowOff>
    </xdr:from>
    <xdr:to>
      <xdr:col>3</xdr:col>
      <xdr:colOff>1052195</xdr:colOff>
      <xdr:row>12</xdr:row>
      <xdr:rowOff>817880</xdr:rowOff>
    </xdr:to>
    <xdr:pic>
      <xdr:nvPicPr>
        <xdr:cNvPr id="3" name="图片 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269490" y="8839200"/>
          <a:ext cx="87185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227965</xdr:colOff>
      <xdr:row>19</xdr:row>
      <xdr:rowOff>1270</xdr:rowOff>
    </xdr:to>
    <xdr:pic>
      <xdr:nvPicPr>
        <xdr:cNvPr id="23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18355" y="14960600"/>
          <a:ext cx="1075690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8</xdr:row>
      <xdr:rowOff>180975</xdr:rowOff>
    </xdr:from>
    <xdr:to>
      <xdr:col>23</xdr:col>
      <xdr:colOff>227965</xdr:colOff>
      <xdr:row>8</xdr:row>
      <xdr:rowOff>184785</xdr:rowOff>
    </xdr:to>
    <xdr:pic>
      <xdr:nvPicPr>
        <xdr:cNvPr id="24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318355" y="5337175"/>
          <a:ext cx="1075690" cy="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1270</xdr:rowOff>
    </xdr:to>
    <xdr:pic>
      <xdr:nvPicPr>
        <xdr:cNvPr id="34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18355" y="14960600"/>
          <a:ext cx="1085215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1905</xdr:rowOff>
    </xdr:to>
    <xdr:pic>
      <xdr:nvPicPr>
        <xdr:cNvPr id="35" name="图片 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318355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2540</xdr:rowOff>
    </xdr:to>
    <xdr:pic>
      <xdr:nvPicPr>
        <xdr:cNvPr id="36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318355" y="14960600"/>
          <a:ext cx="1085215" cy="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1905</xdr:rowOff>
    </xdr:to>
    <xdr:pic>
      <xdr:nvPicPr>
        <xdr:cNvPr id="37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318355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18</xdr:row>
      <xdr:rowOff>107950</xdr:rowOff>
    </xdr:from>
    <xdr:to>
      <xdr:col>3</xdr:col>
      <xdr:colOff>1124585</xdr:colOff>
      <xdr:row>18</xdr:row>
      <xdr:rowOff>779145</xdr:rowOff>
    </xdr:to>
    <xdr:pic>
      <xdr:nvPicPr>
        <xdr:cNvPr id="38" name="图片 3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298700" y="14179550"/>
          <a:ext cx="915035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227965</xdr:colOff>
      <xdr:row>19</xdr:row>
      <xdr:rowOff>1270</xdr:rowOff>
    </xdr:to>
    <xdr:pic>
      <xdr:nvPicPr>
        <xdr:cNvPr id="39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18355" y="14960600"/>
          <a:ext cx="1075690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8</xdr:row>
      <xdr:rowOff>180975</xdr:rowOff>
    </xdr:from>
    <xdr:to>
      <xdr:col>23</xdr:col>
      <xdr:colOff>227965</xdr:colOff>
      <xdr:row>8</xdr:row>
      <xdr:rowOff>184785</xdr:rowOff>
    </xdr:to>
    <xdr:pic>
      <xdr:nvPicPr>
        <xdr:cNvPr id="40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318355" y="5337175"/>
          <a:ext cx="1075690" cy="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1270</xdr:rowOff>
    </xdr:to>
    <xdr:pic>
      <xdr:nvPicPr>
        <xdr:cNvPr id="49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18355" y="14960600"/>
          <a:ext cx="1085215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1905</xdr:rowOff>
    </xdr:to>
    <xdr:pic>
      <xdr:nvPicPr>
        <xdr:cNvPr id="55" name="图片 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318355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2540</xdr:rowOff>
    </xdr:to>
    <xdr:pic>
      <xdr:nvPicPr>
        <xdr:cNvPr id="56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318355" y="14960600"/>
          <a:ext cx="1085215" cy="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1905</xdr:rowOff>
    </xdr:to>
    <xdr:pic>
      <xdr:nvPicPr>
        <xdr:cNvPr id="57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318355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95250</xdr:colOff>
      <xdr:row>19</xdr:row>
      <xdr:rowOff>0</xdr:rowOff>
    </xdr:from>
    <xdr:to>
      <xdr:col>15</xdr:col>
      <xdr:colOff>456565</xdr:colOff>
      <xdr:row>19</xdr:row>
      <xdr:rowOff>1270</xdr:rowOff>
    </xdr:to>
    <xdr:pic>
      <xdr:nvPicPr>
        <xdr:cNvPr id="58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65280" y="14960600"/>
          <a:ext cx="1075690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67310</xdr:colOff>
      <xdr:row>19</xdr:row>
      <xdr:rowOff>0</xdr:rowOff>
    </xdr:from>
    <xdr:to>
      <xdr:col>15</xdr:col>
      <xdr:colOff>438150</xdr:colOff>
      <xdr:row>19</xdr:row>
      <xdr:rowOff>1270</xdr:rowOff>
    </xdr:to>
    <xdr:pic>
      <xdr:nvPicPr>
        <xdr:cNvPr id="59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37340" y="14960600"/>
          <a:ext cx="1085215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67310</xdr:colOff>
      <xdr:row>19</xdr:row>
      <xdr:rowOff>0</xdr:rowOff>
    </xdr:from>
    <xdr:to>
      <xdr:col>15</xdr:col>
      <xdr:colOff>438150</xdr:colOff>
      <xdr:row>19</xdr:row>
      <xdr:rowOff>1905</xdr:rowOff>
    </xdr:to>
    <xdr:pic>
      <xdr:nvPicPr>
        <xdr:cNvPr id="60" name="图片 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37340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67310</xdr:colOff>
      <xdr:row>19</xdr:row>
      <xdr:rowOff>0</xdr:rowOff>
    </xdr:from>
    <xdr:to>
      <xdr:col>15</xdr:col>
      <xdr:colOff>438150</xdr:colOff>
      <xdr:row>19</xdr:row>
      <xdr:rowOff>2540</xdr:rowOff>
    </xdr:to>
    <xdr:pic>
      <xdr:nvPicPr>
        <xdr:cNvPr id="61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37340" y="14960600"/>
          <a:ext cx="1085215" cy="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136072</xdr:colOff>
      <xdr:row>19</xdr:row>
      <xdr:rowOff>0</xdr:rowOff>
    </xdr:from>
    <xdr:to>
      <xdr:col>15</xdr:col>
      <xdr:colOff>506912</xdr:colOff>
      <xdr:row>19</xdr:row>
      <xdr:rowOff>1905</xdr:rowOff>
    </xdr:to>
    <xdr:pic>
      <xdr:nvPicPr>
        <xdr:cNvPr id="62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05920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227965</xdr:colOff>
      <xdr:row>19</xdr:row>
      <xdr:rowOff>1270</xdr:rowOff>
    </xdr:to>
    <xdr:pic>
      <xdr:nvPicPr>
        <xdr:cNvPr id="63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18355" y="14960600"/>
          <a:ext cx="1075690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8</xdr:row>
      <xdr:rowOff>180975</xdr:rowOff>
    </xdr:from>
    <xdr:to>
      <xdr:col>23</xdr:col>
      <xdr:colOff>227965</xdr:colOff>
      <xdr:row>8</xdr:row>
      <xdr:rowOff>184785</xdr:rowOff>
    </xdr:to>
    <xdr:pic>
      <xdr:nvPicPr>
        <xdr:cNvPr id="64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318355" y="5337175"/>
          <a:ext cx="1075690" cy="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1270</xdr:rowOff>
    </xdr:to>
    <xdr:pic>
      <xdr:nvPicPr>
        <xdr:cNvPr id="65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18355" y="14960600"/>
          <a:ext cx="1085215" cy="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1905</xdr:rowOff>
    </xdr:to>
    <xdr:pic>
      <xdr:nvPicPr>
        <xdr:cNvPr id="66" name="图片 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318355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2540</xdr:rowOff>
    </xdr:to>
    <xdr:pic>
      <xdr:nvPicPr>
        <xdr:cNvPr id="67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318355" y="14960600"/>
          <a:ext cx="1085215" cy="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23</xdr:col>
      <xdr:colOff>237490</xdr:colOff>
      <xdr:row>19</xdr:row>
      <xdr:rowOff>1905</xdr:rowOff>
    </xdr:to>
    <xdr:pic>
      <xdr:nvPicPr>
        <xdr:cNvPr id="68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318355" y="14960600"/>
          <a:ext cx="1085215" cy="19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EN\&#20844;&#36335;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20869;&#37096;\&#31532;5&#22290;&#25104;&#26412;&#26680;&#31639;&#34920;2007-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6\&#26412;&#22320;&#30913;&#30424;%20(d)\&#25105;&#30340;&#24037;&#20316;\&#28145;&#22323;&#25104;&#26412;\&#25307;&#26631;\&#38109;&#21512;&#37329;&#25112;&#30053;&#37319;&#36141;\&#26631;&#20934;&#21270;&#38109;&#21512;&#37329;&#38376;&#31383;&#25253;&#20215;&#28165;&#21333;Rev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31532;5&#22290;&#39044;&#31639;&#31995;&#32479;2007-12-2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050;&#20570;&#24037;&#31243;&#26631;&#20070;\2012&#24180;&#24050;&#20570;&#26631;&#20070;\&#33463;&#23786;&#28572;&#28286;\&#24180;&#24230;&#26631;&#31639;&#26009;&#23545;&#27604;\&#29664;&#27743;&#20174;&#21270;&#22269;&#38469;&#23453;&#33322;&#39044;&#3163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32654;&#30340;&#22320;&#20135;&#32993;&#23721;\&#39034;&#24503;&#20844;&#21496;\2015-10\&#23481;&#26690;&#25463;&#39640;\&#39034;&#24503;&#23481;&#26690;&#25463;&#39640;&#20108;&#26399;&#26679;&#26495;&#25151;&#21450;&#20844;&#20849;&#37096;&#20998;&#23460;&#20869;&#35013;&#20462;&#24037;&#31243;-201510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1306;\01.&#32654;&#30340;&#32752;&#35802;&#39033;&#30446;\02.&#21271;&#23621;&#19977;&#26399;&#20108;&#26631;&#20132;&#27004;&#26631;&#20934;&#35013;&#20462;&#24037;&#31243;\02.&#23460;&#20869;&#22823;&#36135;&#35013;&#20462;&#24037;&#31243;\03.&#25307;&#26631;&#28165;&#21333;&#21450;&#26631;&#24213;\2.&#26631;&#24213;&#20215;(&#35810;&#26631;&#35843;&#25972;)20140904\&#37329;&#34739;&#34690;\&#21271;&#23621;&#19977;&#26399;&#20108;&#26631;&#31934;&#35013;&#20462;&#24037;&#31243;(&#35013;&#20462;&#65292;&#35810;&#26631;&#35843;&#25972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5105;&#30340;&#24037;&#20316;&#25991;&#20214;&#22841;\&#20449;&#19994;\&#24037;&#20316;&#21306;\&#20449;&#19994;&#33457;&#22253;&#29677;&#32452;&#36827;&#24230;&#27454;\A2&#21306;\A2&#35013;&#20462;\&#26032;&#24314;&#25991;&#20214;&#22841;%20(2)\&#19979;&#36733;&#25991;&#20214;\06\excel&#35745;&#31639;&#31295;&#65288;&#39033;&#30446;&#27719;&#24635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2018\&#20986;&#24046;\&#36981;&#20041;\&#23545;&#30002;&#26041;\&#27169;&#25311;&#28165;&#21333;\&#22797;&#26680;&#12304;&#35013;&#20462;&#12305;&#12304;&#27169;&#25311;&#28165;&#21333;&#21512;&#21516;&#39044;&#31639;&#20070;&#12305;&#12304;&#35199;&#21335;&#21306;&#22495;&#12305;&#36981;&#20041;&#19975;&#40595;&#24220;&#23637;&#31034;&#21306;&#21806;&#27004;&#37096;&#35013;&#20462;&#24037;&#31243;&#65288;7.9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CHEN\&#20844;&#36335;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6032;&#24314;&#25991;&#20214;&#22841;\&#26032;&#24314;&#25991;&#20214;&#22841;%20(3)\My%20QQ%20Files\&#32461;&#20852;&#25490;&#23627;&#25253;&#20215;.08.01.1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yu&#30340;&#25991;&#26723;\&#21512;&#21516;&#28165;&#21333;\&#19996;&#33694;&#27839;&#28023;&#20029;&#27700;&#20339;&#22253;&#19968;&#26399;&#25307;&#26631;&#28165;&#21333;\&#19968;&#26399;&#28165;&#21333;&#32534;&#21046;&#35828;&#26126;&#19982;&#38468;&#34920;\&#22320;&#21306;\&#19978;&#28023;&#22320;&#21306;\&#32473;&#25307;&#25237;&#26631;&#21150;&#30340;&#25307;&#26631;&#20070;\&#28006;&#27743;&#27719;&#24635;&#20215;&#65288;9.17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5991;&#20214;\&#24037;&#31243;\&#40857;&#27941;&#21326;&#24220;\&#40857;&#27941;&#21326;&#24220;E&#24231;&#37202;&#24215;&#28040;&#38450;&#25913;&#36896;\&#40857;&#27941;&#21326;&#24220;&#28040;&#38450;&#30005;&#25913;&#3689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&#25105;&#30340;&#25991;&#20214;&#22841;\&#25307;&#25237;&#26631;\a&#26631;&#27573;&#25307;&#26631;&#25991;&#20214;2.20\&#24037;&#31243;&#37327;&#28165;&#213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Users\Administrator\Documents\WeChat%20Files\zzto8to\Files\&#26080;&#38177;&#23433;&#35013;\C2C,C2D&#26631;&#27573;\&#23665;&#39030;&#39184;&#21381;\&#23665;&#39030;&#39184;&#2138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1A&#28145;&#22323;&#20013;&#22825;\3&#30002;&#26041;&#31614;&#35777;\&#31614;&#35777;001&#65288;&#28216;&#65289;&#24320;&#27133;&#24067;&#31649;\001%20&#24320;&#27133;&#24067;&#31649;&#31614;&#35777;4#&#27004;\02%20&#24320;&#27133;&#24037;&#31243;&#37327;&#35745;&#31639;&#34920;-4#&#270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&#24320;&#20803;&#24037;&#20316;\&#39033;&#30446;\&#38108;&#24029;\&#21806;&#27004;&#37096;&#26679;&#26495;&#38388;&#27169;&#25311;&#28165;&#21333;\&#25143;&#22411;\&#26032;\&#28165;&#213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1&#24180;&#24050;&#20570;&#26631;&#20070;\&#24800;&#24030;&#21150;\2010%20&#24037;&#31243;\12-14%20&#23433;&#24509;&#21315;&#22478;&#32622;&#19994;\2010%20&#24037;&#31243;\11-15%20&#20013;&#21830;&#19968;&#29615;&#38125;&#24231;\&#25237;&#26631;&#24037;&#31243;\&#19996;&#33694;&#28392;&#27743;&#20844;&#39302;&#39033;&#30446;&#20108;&#26399;\08&#24180;7-12&#26376;\&#2799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ao\&#21531;&#28246;&#21326;&#24237;\&#25509;&#25910;&#25991;&#20214;\5-7&#26368;&#21518;&#24191;&#24030;&#27611;&#22383;&#36213;&#24635;&#27979;&#31639;12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Documents%20and%20Settings\Administrator.PC917\&#26700;&#38754;\20120104&#20315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36213;&#38686;\&#25104;&#26412;-&#24481;&#26223;&#35946;&#22253;&#19968;&#26399;&#38109;&#21512;&#37329;&#38376;&#31383;&#24037;&#31243;20130117&#65288;&#38109;&#21512;&#37329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清单"/>
      <sheetName val="数据汇总表"/>
      <sheetName val="基础项目"/>
      <sheetName val="材料损耗(不打印)"/>
      <sheetName val="墙面工程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材料表"/>
      <sheetName val="1"/>
      <sheetName val="1."/>
      <sheetName val="型材表"/>
      <sheetName val="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单价分析表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承台(砖模) "/>
      <sheetName val="柱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C01 (2)"/>
      <sheetName val="型材线密度表"/>
      <sheetName val="钢材"/>
      <sheetName val="铝材表面处理"/>
      <sheetName val="玻璃"/>
      <sheetName val="五金配件(1)"/>
      <sheetName val="五金配件(2)"/>
      <sheetName val="五金配件(3)"/>
      <sheetName val="密封胶"/>
      <sheetName val="附件"/>
      <sheetName val="LC01"/>
      <sheetName val="上悬67"/>
      <sheetName val="推拉05"/>
      <sheetName val="平开门"/>
      <sheetName val="门连窗"/>
      <sheetName val="推拉门"/>
      <sheetName val="地弹簧门(无框)"/>
      <sheetName val="地弹簧门(有框)"/>
      <sheetName val="LC32"/>
      <sheetName val="LC32a"/>
      <sheetName val="TLC01"/>
      <sheetName val="LM01a"/>
      <sheetName val="LM01b"/>
      <sheetName val="TLM01a"/>
      <sheetName val="TLM01b"/>
      <sheetName val="TLM01c"/>
      <sheetName val="DHM01"/>
      <sheetName val="DYM01"/>
      <sheetName val="材料损耗(不打印)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型材线密度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预算书封面"/>
      <sheetName val="说明"/>
      <sheetName val="汇总表"/>
      <sheetName val="材料表"/>
      <sheetName val="1"/>
      <sheetName val="2"/>
      <sheetName val="3"/>
      <sheetName val="4"/>
      <sheetName val="5"/>
      <sheetName val="6"/>
      <sheetName val="7"/>
      <sheetName val="工程量"/>
      <sheetName val="工程量 (2)"/>
      <sheetName val="预算用量汇总表"/>
      <sheetName val="墙面工程"/>
      <sheetName val="建筑面积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1#305 (修改)"/>
      <sheetName val="1#303 "/>
      <sheetName val="3#301"/>
      <sheetName val="4#302"/>
      <sheetName val="4#303"/>
      <sheetName val="甲供主材表（交楼标准）"/>
      <sheetName val="乙供材（豪装）"/>
      <sheetName val="1栋公共部位装修"/>
      <sheetName val="2栋公共部位装修"/>
      <sheetName val="3栋公共部位装修"/>
      <sheetName val="4栋公共部位装修"/>
      <sheetName val="公共部分甲供主材表"/>
      <sheetName val="参考价封面"/>
      <sheetName val="Sheet2"/>
      <sheetName val="甲供材"/>
      <sheetName val="一层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"/>
      <sheetName val="签证清单"/>
      <sheetName val="14AB"/>
      <sheetName val="14C"/>
      <sheetName val="14D"/>
      <sheetName val="14E"/>
      <sheetName val="15AB"/>
      <sheetName val="15CD"/>
      <sheetName val="19AB"/>
      <sheetName val="19C"/>
      <sheetName val="19DE"/>
      <sheetName val="19F"/>
      <sheetName val="19G"/>
      <sheetName val="20AB"/>
      <sheetName val="20CD"/>
      <sheetName val="甲供材"/>
      <sheetName val="单位"/>
      <sheetName val="常用项目"/>
      <sheetName val="乙供材（豪装）"/>
      <sheetName val="公共部分甲供主材表"/>
      <sheetName val="1#305 (修改)"/>
      <sheetName val="甲供主材表（交楼标准）"/>
      <sheetName val="一层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基础T接头"/>
      <sheetName val="汇总(原计算表次序）"/>
      <sheetName val="物料"/>
      <sheetName val="甲供材"/>
      <sheetName val="Parameters"/>
      <sheetName val="乙供材（豪装）"/>
      <sheetName val="1#305 (修改)"/>
      <sheetName val="甲供主材表（交楼标准）"/>
      <sheetName val="内围地梁钢筋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封面"/>
      <sheetName val="编制说明"/>
      <sheetName val="清单汇总表"/>
      <sheetName val="单位工程汇总表"/>
      <sheetName val="分部汇总表"/>
      <sheetName val="装修部分"/>
      <sheetName val="装修主材表"/>
      <sheetName val="安装部分"/>
      <sheetName val="灯具主材表报价（西顿）"/>
      <sheetName val="洁具主材表报价（科勒）"/>
      <sheetName val="开关插座主材表报价（德国吉徕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材料损耗(不打印)"/>
      <sheetName val="XLR_NoRangeSheet"/>
      <sheetName val="Mp-team 1"/>
      <sheetName val="内围地梁钢筋说明"/>
      <sheetName val="墙面工程"/>
      <sheetName val="改加胶玻璃、室外栏杆"/>
      <sheetName val="基础项目"/>
      <sheetName val="1"/>
      <sheetName val="材料名称标准表"/>
      <sheetName val="主材表"/>
      <sheetName val="清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门窗明细表"/>
      <sheetName val="A户型单价"/>
      <sheetName val="B户型单价 "/>
      <sheetName val="C户型4拼单价"/>
      <sheetName val="C户型6拼单价"/>
      <sheetName val="C户型8拼单价"/>
      <sheetName val="轻钢雨篷"/>
      <sheetName val="百叶单价"/>
      <sheetName val="阳台栏杆"/>
      <sheetName val="采光屋顶"/>
      <sheetName val="名称"/>
      <sheetName val="栏杆等总量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措施费合价项目"/>
      <sheetName val="综合单价表"/>
      <sheetName val="3A"/>
      <sheetName val="3C"/>
      <sheetName val="4D"/>
      <sheetName val="2F"/>
      <sheetName val="4F"/>
      <sheetName val="3G"/>
      <sheetName val="4G"/>
      <sheetName val="3H"/>
      <sheetName val="4H"/>
      <sheetName val="2J"/>
      <sheetName val="Ⅰ型"/>
      <sheetName val="Ⅱ型"/>
      <sheetName val="Ⅲ型"/>
      <sheetName val="Ⅳ型"/>
      <sheetName val="Ⅴ型"/>
      <sheetName val="生活泵房"/>
      <sheetName val="自行车库"/>
      <sheetName val="垃圾房"/>
      <sheetName val="污水池"/>
      <sheetName val="围墙道路"/>
      <sheetName val="管网"/>
      <sheetName val="施工参考单价报价表"/>
      <sheetName val="其它工作项目报价清单"/>
      <sheetName val="甲指乙供材料报价表"/>
      <sheetName val="总措施项目"/>
      <sheetName val="sheet2"/>
      <sheetName val="综合单价汇总表"/>
      <sheetName val="电气设置"/>
      <sheetName val="电气计算"/>
      <sheetName val="PopCache"/>
      <sheetName val="土建工程综合单价表"/>
      <sheetName val="土建工程综合单价组价明细表"/>
      <sheetName val="单位库"/>
      <sheetName val="名称"/>
      <sheetName val="墙面工程"/>
      <sheetName val="基础项目"/>
      <sheetName val="模板"/>
      <sheetName val="21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电气设置"/>
      <sheetName val="电气计算"/>
      <sheetName val="电气汇总"/>
      <sheetName val="电气汇总(计算式)"/>
      <sheetName val="辅表(材料)"/>
      <sheetName val="模板"/>
      <sheetName val="土建工程综合单价表"/>
      <sheetName val="土建工程综合单价组价明细表"/>
      <sheetName val="总措施项目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汇表"/>
      <sheetName val="总措施项目"/>
      <sheetName val="单位工程措施项目"/>
      <sheetName val="综合单价汇总表"/>
      <sheetName val="C2-1"/>
      <sheetName val="C2-3"/>
      <sheetName val="C5-1"/>
      <sheetName val="C5-3"/>
      <sheetName val="C5-2"/>
      <sheetName val="C5-4"/>
      <sheetName val="D1-2"/>
      <sheetName val="D1-4"/>
      <sheetName val="模板"/>
      <sheetName val="B4G"/>
      <sheetName val="G1G"/>
      <sheetName val="G1G联体"/>
      <sheetName val="G2G "/>
      <sheetName val="G3G"/>
      <sheetName val="H1G"/>
      <sheetName val="H3G"/>
      <sheetName val="J1G"/>
      <sheetName val="J2G"/>
      <sheetName val="J3G"/>
      <sheetName val="K1G"/>
      <sheetName val="墙面工程"/>
      <sheetName val="21"/>
      <sheetName val="A1栋已核定"/>
      <sheetName val="综合单价表"/>
      <sheetName val="施工参考单价报价表"/>
      <sheetName val="其它工作项目报价清单"/>
      <sheetName val="甲指乙供材料报价表"/>
      <sheetName val="土建工程综合单价表"/>
      <sheetName val="土建工程综合单价组价明细表"/>
      <sheetName val="给排水计算"/>
      <sheetName val="单位"/>
      <sheetName val="基础项目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"/>
      <sheetName val="计算式"/>
      <sheetName val="单价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B1"/>
      <sheetName val="计算表B2"/>
      <sheetName val="计算表C1"/>
      <sheetName val="计算表C2"/>
      <sheetName val="计算表C3"/>
      <sheetName val="1"/>
      <sheetName val="1.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造价汇总表"/>
      <sheetName val="费用清单-报价 "/>
      <sheetName val="1、A户型125m2"/>
      <sheetName val="2、B户型115m2"/>
      <sheetName val="3、E户型143m2"/>
      <sheetName val="4、SOHO公寓"/>
      <sheetName val="5、LOFT公寓"/>
      <sheetName val="6、售楼部"/>
      <sheetName val="7、增加项及基准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2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内围地梁钢筋说明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修改"/>
      <sheetName val="修改2"/>
      <sheetName val="毛坯及材料调差（附表1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材料损耗(不打印)"/>
      <sheetName val="改加胶玻璃、室外栏杆"/>
      <sheetName val="建筑面积 "/>
      <sheetName val="基础项目"/>
      <sheetName val="XLR_NoRangeSheet"/>
      <sheetName val="单价分析表"/>
      <sheetName val="计算式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R_NoRangeSheet"/>
      <sheetName val="基础工程量估算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报价说明"/>
      <sheetName val="汇总表"/>
      <sheetName val="工程量清单"/>
      <sheetName val="主材表"/>
      <sheetName val="审批单"/>
      <sheetName val="综合预算表"/>
      <sheetName val="单价分析表"/>
      <sheetName val="计算式"/>
      <sheetName val="型材"/>
      <sheetName val="玻璃"/>
      <sheetName val="配件"/>
      <sheetName val="预算"/>
      <sheetName val="XLR_NoRangeSheet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型材表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="145" zoomScaleNormal="130" workbookViewId="0">
      <selection activeCell="G3" sqref="G3:J12"/>
    </sheetView>
  </sheetViews>
  <sheetFormatPr defaultColWidth="9" defaultRowHeight="13.5" outlineLevelCol="7"/>
  <cols>
    <col min="1" max="1" width="6.63333333333333" style="59" customWidth="1"/>
    <col min="2" max="2" width="19.6083333333333" style="59" customWidth="1"/>
    <col min="3" max="3" width="11.25" style="59" customWidth="1"/>
    <col min="4" max="4" width="14.325" style="60" customWidth="1"/>
    <col min="5" max="5" width="15.9666666666667" style="60" customWidth="1"/>
    <col min="6" max="6" width="9.8" style="59" customWidth="1"/>
    <col min="7" max="7" width="12.25" style="59"/>
    <col min="8" max="8" width="11.125" style="59"/>
    <col min="9" max="9" width="10.125" style="59"/>
    <col min="10" max="16384" width="9" style="59"/>
  </cols>
  <sheetData>
    <row r="1" ht="29" customHeight="1" spans="1:6">
      <c r="A1" s="61" t="s">
        <v>0</v>
      </c>
      <c r="B1" s="61"/>
      <c r="C1" s="61"/>
      <c r="D1" s="61"/>
      <c r="E1" s="61"/>
      <c r="F1" s="61"/>
    </row>
    <row r="2" ht="34" customHeight="1" spans="1:6">
      <c r="A2" s="62" t="s">
        <v>1</v>
      </c>
      <c r="B2" s="63" t="s">
        <v>2</v>
      </c>
      <c r="C2" s="63" t="s">
        <v>3</v>
      </c>
      <c r="D2" s="64" t="s">
        <v>4</v>
      </c>
      <c r="E2" s="64" t="s">
        <v>5</v>
      </c>
      <c r="F2" s="65" t="s">
        <v>6</v>
      </c>
    </row>
    <row r="3" ht="34" customHeight="1" spans="1:6">
      <c r="A3" s="62">
        <v>1</v>
      </c>
      <c r="B3" s="63" t="s">
        <v>7</v>
      </c>
      <c r="C3" s="66">
        <f>8+6</f>
        <v>14</v>
      </c>
      <c r="D3" s="66">
        <f>悠然居项目团购区智能家居工程报价明细表!T23</f>
        <v>25505.13999</v>
      </c>
      <c r="E3" s="66">
        <f>D3*C3</f>
        <v>357071.95986</v>
      </c>
      <c r="F3" s="65"/>
    </row>
    <row r="4" s="57" customFormat="1" ht="34" customHeight="1" spans="1:6">
      <c r="A4" s="62">
        <v>2</v>
      </c>
      <c r="B4" s="63" t="s">
        <v>8</v>
      </c>
      <c r="C4" s="66">
        <f>8+6</f>
        <v>14</v>
      </c>
      <c r="D4" s="66">
        <f>悠然居项目团购区智能家居工程报价明细表!U23</f>
        <v>25505.13999</v>
      </c>
      <c r="E4" s="66">
        <f t="shared" ref="E4:E9" si="0">D4*C4</f>
        <v>357071.95986</v>
      </c>
      <c r="F4" s="65"/>
    </row>
    <row r="5" s="57" customFormat="1" ht="34" customHeight="1" spans="1:6">
      <c r="A5" s="62">
        <v>3</v>
      </c>
      <c r="B5" s="67" t="s">
        <v>9</v>
      </c>
      <c r="C5" s="66">
        <f>8+6</f>
        <v>14</v>
      </c>
      <c r="D5" s="66">
        <f>悠然居项目团购区智能家居工程报价明细表!V23</f>
        <v>25897.5445135</v>
      </c>
      <c r="E5" s="66">
        <f t="shared" si="0"/>
        <v>362565.623189</v>
      </c>
      <c r="F5" s="65"/>
    </row>
    <row r="6" s="57" customFormat="1" ht="34" customHeight="1" spans="1:6">
      <c r="A6" s="62">
        <v>4</v>
      </c>
      <c r="B6" s="67" t="s">
        <v>10</v>
      </c>
      <c r="C6" s="66">
        <v>4</v>
      </c>
      <c r="D6" s="66">
        <f>悠然居项目团购区智能家居工程报价明细表!P23</f>
        <v>24548.740527</v>
      </c>
      <c r="E6" s="66">
        <f t="shared" si="0"/>
        <v>98194.962108</v>
      </c>
      <c r="F6" s="65"/>
    </row>
    <row r="7" s="57" customFormat="1" ht="34" customHeight="1" spans="1:6">
      <c r="A7" s="62">
        <v>5</v>
      </c>
      <c r="B7" s="67" t="s">
        <v>11</v>
      </c>
      <c r="C7" s="66">
        <v>8</v>
      </c>
      <c r="D7" s="66">
        <f>悠然居项目团购区智能家居工程报价明细表!Q23</f>
        <v>24023.566755</v>
      </c>
      <c r="E7" s="66">
        <f t="shared" si="0"/>
        <v>192188.53404</v>
      </c>
      <c r="F7" s="65"/>
    </row>
    <row r="8" s="57" customFormat="1" ht="34" customHeight="1" spans="1:6">
      <c r="A8" s="62">
        <v>6</v>
      </c>
      <c r="B8" s="67" t="s">
        <v>12</v>
      </c>
      <c r="C8" s="66">
        <v>8</v>
      </c>
      <c r="D8" s="66">
        <f>悠然居项目团购区智能家居工程报价明细表!R23</f>
        <v>24023.566755</v>
      </c>
      <c r="E8" s="66">
        <f t="shared" si="0"/>
        <v>192188.53404</v>
      </c>
      <c r="F8" s="65"/>
    </row>
    <row r="9" s="57" customFormat="1" ht="34" customHeight="1" spans="1:6">
      <c r="A9" s="62">
        <v>7</v>
      </c>
      <c r="B9" s="67" t="s">
        <v>13</v>
      </c>
      <c r="C9" s="66">
        <v>4</v>
      </c>
      <c r="D9" s="66">
        <f>悠然居项目团购区智能家居工程报价明细表!S23</f>
        <v>25211.666755</v>
      </c>
      <c r="E9" s="66">
        <f t="shared" si="0"/>
        <v>100846.66702</v>
      </c>
      <c r="F9" s="65"/>
    </row>
    <row r="10" s="58" customFormat="1" ht="34" customHeight="1" spans="1:8">
      <c r="A10" s="62">
        <v>8</v>
      </c>
      <c r="B10" s="63" t="s">
        <v>14</v>
      </c>
      <c r="C10" s="66">
        <f>SUM(C3:C9)</f>
        <v>66</v>
      </c>
      <c r="D10" s="66"/>
      <c r="E10" s="66">
        <f>SUM(E3:E9)</f>
        <v>1660128.240117</v>
      </c>
      <c r="F10" s="65"/>
      <c r="G10" s="68"/>
      <c r="H10" s="68"/>
    </row>
    <row r="11" ht="27" customHeight="1"/>
    <row r="12" ht="27" customHeight="1"/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view="pageBreakPreview" zoomScale="115" zoomScaleNormal="85" workbookViewId="0">
      <pane ySplit="3" topLeftCell="A17" activePane="bottomLeft" state="frozen"/>
      <selection/>
      <selection pane="bottomLeft" activeCell="E5" sqref="E5:E20"/>
    </sheetView>
  </sheetViews>
  <sheetFormatPr defaultColWidth="9" defaultRowHeight="12"/>
  <cols>
    <col min="1" max="1" width="6.2" style="4" customWidth="1"/>
    <col min="2" max="2" width="15.5916666666667" style="5" customWidth="1"/>
    <col min="3" max="3" width="5.625" style="6" customWidth="1"/>
    <col min="4" max="5" width="17" style="6" customWidth="1"/>
    <col min="6" max="6" width="19.75" style="6" customWidth="1"/>
    <col min="7" max="7" width="19.4833333333333" style="7" customWidth="1"/>
    <col min="8" max="14" width="7.5" style="6" customWidth="1"/>
    <col min="15" max="15" width="9.375" style="8" customWidth="1"/>
    <col min="16" max="22" width="9.25" style="8" customWidth="1"/>
    <col min="23" max="23" width="11.125" style="4"/>
    <col min="24" max="16384" width="9" style="4"/>
  </cols>
  <sheetData>
    <row r="1" s="1" customFormat="1" ht="24" customHeight="1" spans="1:22">
      <c r="A1" s="9" t="s">
        <v>15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44"/>
      <c r="P1" s="44"/>
      <c r="Q1" s="44"/>
      <c r="R1" s="44"/>
      <c r="S1" s="44"/>
      <c r="T1" s="44"/>
      <c r="U1" s="44"/>
      <c r="V1" s="54"/>
    </row>
    <row r="2" s="1" customFormat="1" ht="24" customHeight="1" spans="1:22">
      <c r="A2" s="12" t="s">
        <v>1</v>
      </c>
      <c r="B2" s="12" t="s">
        <v>16</v>
      </c>
      <c r="C2" s="12" t="s">
        <v>17</v>
      </c>
      <c r="D2" s="13" t="s">
        <v>18</v>
      </c>
      <c r="E2" s="13" t="s">
        <v>19</v>
      </c>
      <c r="F2" s="13" t="s">
        <v>20</v>
      </c>
      <c r="G2" s="13" t="s">
        <v>21</v>
      </c>
      <c r="H2" s="14" t="s">
        <v>22</v>
      </c>
      <c r="I2" s="45"/>
      <c r="J2" s="45"/>
      <c r="K2" s="45"/>
      <c r="L2" s="45"/>
      <c r="M2" s="45"/>
      <c r="N2" s="46"/>
      <c r="O2" s="47" t="s">
        <v>23</v>
      </c>
      <c r="P2" s="48" t="s">
        <v>24</v>
      </c>
      <c r="Q2" s="55"/>
      <c r="R2" s="55"/>
      <c r="S2" s="55"/>
      <c r="T2" s="55"/>
      <c r="U2" s="55"/>
      <c r="V2" s="56"/>
    </row>
    <row r="3" s="1" customFormat="1" ht="24" customHeight="1" spans="1:22">
      <c r="A3" s="15"/>
      <c r="B3" s="15"/>
      <c r="C3" s="15"/>
      <c r="D3" s="16"/>
      <c r="E3" s="16"/>
      <c r="F3" s="16"/>
      <c r="G3" s="16"/>
      <c r="H3" s="17" t="s">
        <v>10</v>
      </c>
      <c r="I3" s="17" t="s">
        <v>25</v>
      </c>
      <c r="J3" s="17" t="s">
        <v>12</v>
      </c>
      <c r="K3" s="17" t="s">
        <v>26</v>
      </c>
      <c r="L3" s="17" t="s">
        <v>7</v>
      </c>
      <c r="M3" s="17" t="s">
        <v>8</v>
      </c>
      <c r="N3" s="17" t="s">
        <v>9</v>
      </c>
      <c r="O3" s="49"/>
      <c r="P3" s="50" t="s">
        <v>10</v>
      </c>
      <c r="Q3" s="50" t="s">
        <v>25</v>
      </c>
      <c r="R3" s="50" t="s">
        <v>12</v>
      </c>
      <c r="S3" s="50" t="s">
        <v>26</v>
      </c>
      <c r="T3" s="50" t="s">
        <v>7</v>
      </c>
      <c r="U3" s="50" t="s">
        <v>8</v>
      </c>
      <c r="V3" s="50" t="s">
        <v>9</v>
      </c>
    </row>
    <row r="4" s="1" customFormat="1" ht="54" customHeight="1" spans="1:22">
      <c r="A4" s="18" t="s">
        <v>27</v>
      </c>
      <c r="B4" s="19"/>
      <c r="C4" s="19"/>
      <c r="D4" s="19"/>
      <c r="E4" s="19"/>
      <c r="F4" s="20"/>
      <c r="G4" s="20"/>
      <c r="H4" s="19"/>
      <c r="I4" s="19"/>
      <c r="J4" s="19"/>
      <c r="K4" s="19"/>
      <c r="L4" s="19"/>
      <c r="M4" s="19"/>
      <c r="N4" s="19"/>
      <c r="O4" s="51"/>
      <c r="P4" s="51"/>
      <c r="Q4" s="51"/>
      <c r="R4" s="51"/>
      <c r="S4" s="51"/>
      <c r="T4" s="51"/>
      <c r="U4" s="51"/>
      <c r="V4" s="51"/>
    </row>
    <row r="5" s="1" customFormat="1" ht="70" customHeight="1" spans="1:22">
      <c r="A5" s="15">
        <v>1</v>
      </c>
      <c r="B5" s="21" t="s">
        <v>28</v>
      </c>
      <c r="C5" s="16" t="s">
        <v>29</v>
      </c>
      <c r="D5" s="22"/>
      <c r="E5" s="23" t="s">
        <v>30</v>
      </c>
      <c r="F5" s="24" t="s">
        <v>31</v>
      </c>
      <c r="G5" s="25" t="s">
        <v>32</v>
      </c>
      <c r="H5" s="26">
        <v>1</v>
      </c>
      <c r="I5" s="26">
        <v>1</v>
      </c>
      <c r="J5" s="26">
        <v>1</v>
      </c>
      <c r="K5" s="26">
        <v>1</v>
      </c>
      <c r="L5" s="26">
        <v>1</v>
      </c>
      <c r="M5" s="26">
        <v>1</v>
      </c>
      <c r="N5" s="26">
        <v>1</v>
      </c>
      <c r="O5" s="52">
        <v>1750</v>
      </c>
      <c r="P5" s="53">
        <f>H5*$O$5</f>
        <v>1750</v>
      </c>
      <c r="Q5" s="53">
        <f t="shared" ref="Q5:V5" si="0">I5*$O$5</f>
        <v>1750</v>
      </c>
      <c r="R5" s="53">
        <f t="shared" si="0"/>
        <v>1750</v>
      </c>
      <c r="S5" s="53">
        <f t="shared" si="0"/>
        <v>1750</v>
      </c>
      <c r="T5" s="53">
        <f t="shared" si="0"/>
        <v>1750</v>
      </c>
      <c r="U5" s="53">
        <f t="shared" si="0"/>
        <v>1750</v>
      </c>
      <c r="V5" s="53">
        <f t="shared" si="0"/>
        <v>1750</v>
      </c>
    </row>
    <row r="6" s="1" customFormat="1" ht="70" customHeight="1" spans="1:22">
      <c r="A6" s="15">
        <v>2</v>
      </c>
      <c r="B6" s="21" t="s">
        <v>33</v>
      </c>
      <c r="C6" s="16" t="s">
        <v>29</v>
      </c>
      <c r="D6" s="22"/>
      <c r="E6" s="23" t="s">
        <v>30</v>
      </c>
      <c r="F6" s="24" t="s">
        <v>34</v>
      </c>
      <c r="G6" s="25" t="s">
        <v>35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52">
        <v>429</v>
      </c>
      <c r="P6" s="53">
        <f>H6*$O$6</f>
        <v>429</v>
      </c>
      <c r="Q6" s="53">
        <f t="shared" ref="Q6:V6" si="1">I6*$O$6</f>
        <v>429</v>
      </c>
      <c r="R6" s="53">
        <f t="shared" si="1"/>
        <v>429</v>
      </c>
      <c r="S6" s="53">
        <f t="shared" si="1"/>
        <v>429</v>
      </c>
      <c r="T6" s="53">
        <f t="shared" si="1"/>
        <v>429</v>
      </c>
      <c r="U6" s="53">
        <f t="shared" si="1"/>
        <v>429</v>
      </c>
      <c r="V6" s="53">
        <f t="shared" si="1"/>
        <v>429</v>
      </c>
    </row>
    <row r="7" s="1" customFormat="1" ht="70" customHeight="1" spans="1:22">
      <c r="A7" s="15">
        <v>3</v>
      </c>
      <c r="B7" s="21" t="s">
        <v>36</v>
      </c>
      <c r="C7" s="16" t="s">
        <v>29</v>
      </c>
      <c r="D7" s="22"/>
      <c r="E7" s="23" t="s">
        <v>30</v>
      </c>
      <c r="F7" s="24" t="s">
        <v>34</v>
      </c>
      <c r="G7" s="25" t="s">
        <v>35</v>
      </c>
      <c r="H7" s="26"/>
      <c r="I7" s="26"/>
      <c r="J7" s="26"/>
      <c r="K7" s="26">
        <v>1</v>
      </c>
      <c r="L7" s="26"/>
      <c r="M7" s="26"/>
      <c r="N7" s="26"/>
      <c r="O7" s="52">
        <v>429</v>
      </c>
      <c r="P7" s="53">
        <f>H7*$O$7</f>
        <v>0</v>
      </c>
      <c r="Q7" s="53">
        <f t="shared" ref="Q7:V7" si="2">I7*$O$7</f>
        <v>0</v>
      </c>
      <c r="R7" s="53">
        <f t="shared" si="2"/>
        <v>0</v>
      </c>
      <c r="S7" s="53">
        <f t="shared" si="2"/>
        <v>429</v>
      </c>
      <c r="T7" s="53">
        <f t="shared" si="2"/>
        <v>0</v>
      </c>
      <c r="U7" s="53">
        <f t="shared" si="2"/>
        <v>0</v>
      </c>
      <c r="V7" s="53">
        <f t="shared" si="2"/>
        <v>0</v>
      </c>
    </row>
    <row r="8" s="1" customFormat="1" ht="70" customHeight="1" spans="1:22">
      <c r="A8" s="15">
        <v>4</v>
      </c>
      <c r="B8" s="27" t="s">
        <v>37</v>
      </c>
      <c r="C8" s="27" t="s">
        <v>29</v>
      </c>
      <c r="D8" s="26"/>
      <c r="E8" s="23" t="s">
        <v>30</v>
      </c>
      <c r="F8" s="24" t="s">
        <v>38</v>
      </c>
      <c r="G8" s="25" t="s">
        <v>39</v>
      </c>
      <c r="H8" s="28">
        <v>1</v>
      </c>
      <c r="I8" s="28">
        <v>1</v>
      </c>
      <c r="J8" s="28">
        <v>1</v>
      </c>
      <c r="K8" s="28">
        <v>1</v>
      </c>
      <c r="L8" s="28">
        <v>1</v>
      </c>
      <c r="M8" s="28">
        <v>1</v>
      </c>
      <c r="N8" s="28">
        <v>1</v>
      </c>
      <c r="O8" s="52">
        <v>165</v>
      </c>
      <c r="P8" s="53">
        <f>H8*$O$8</f>
        <v>165</v>
      </c>
      <c r="Q8" s="53">
        <f t="shared" ref="Q8:V8" si="3">I8*$O$8</f>
        <v>165</v>
      </c>
      <c r="R8" s="53">
        <f t="shared" si="3"/>
        <v>165</v>
      </c>
      <c r="S8" s="53">
        <f t="shared" si="3"/>
        <v>165</v>
      </c>
      <c r="T8" s="53">
        <f t="shared" si="3"/>
        <v>165</v>
      </c>
      <c r="U8" s="53">
        <f t="shared" si="3"/>
        <v>165</v>
      </c>
      <c r="V8" s="53">
        <f t="shared" si="3"/>
        <v>165</v>
      </c>
    </row>
    <row r="9" s="2" customFormat="1" ht="70" customHeight="1" spans="1:22">
      <c r="A9" s="15">
        <v>5</v>
      </c>
      <c r="B9" s="21" t="s">
        <v>40</v>
      </c>
      <c r="C9" s="29" t="s">
        <v>41</v>
      </c>
      <c r="D9" s="24"/>
      <c r="E9" s="23" t="s">
        <v>30</v>
      </c>
      <c r="F9" s="24" t="s">
        <v>42</v>
      </c>
      <c r="G9" s="25" t="s">
        <v>43</v>
      </c>
      <c r="H9" s="24">
        <v>2</v>
      </c>
      <c r="I9" s="24">
        <v>2</v>
      </c>
      <c r="J9" s="24">
        <v>2</v>
      </c>
      <c r="K9" s="24">
        <v>3</v>
      </c>
      <c r="L9" s="24">
        <v>2</v>
      </c>
      <c r="M9" s="24">
        <v>2</v>
      </c>
      <c r="N9" s="24">
        <v>2</v>
      </c>
      <c r="O9" s="52">
        <v>68</v>
      </c>
      <c r="P9" s="53">
        <f>H9*$O$9</f>
        <v>136</v>
      </c>
      <c r="Q9" s="53">
        <f t="shared" ref="Q9:V9" si="4">I9*$O$9</f>
        <v>136</v>
      </c>
      <c r="R9" s="53">
        <f t="shared" si="4"/>
        <v>136</v>
      </c>
      <c r="S9" s="53">
        <f t="shared" si="4"/>
        <v>204</v>
      </c>
      <c r="T9" s="53">
        <f t="shared" si="4"/>
        <v>136</v>
      </c>
      <c r="U9" s="53">
        <f t="shared" si="4"/>
        <v>136</v>
      </c>
      <c r="V9" s="53">
        <f t="shared" si="4"/>
        <v>136</v>
      </c>
    </row>
    <row r="10" s="2" customFormat="1" ht="70" customHeight="1" spans="1:22">
      <c r="A10" s="15">
        <v>6</v>
      </c>
      <c r="B10" s="21" t="s">
        <v>44</v>
      </c>
      <c r="C10" s="21" t="s">
        <v>29</v>
      </c>
      <c r="D10" s="24"/>
      <c r="E10" s="24" t="s">
        <v>45</v>
      </c>
      <c r="F10" s="24" t="s">
        <v>46</v>
      </c>
      <c r="G10" s="25" t="s">
        <v>47</v>
      </c>
      <c r="H10" s="30">
        <v>6</v>
      </c>
      <c r="I10" s="30">
        <v>7</v>
      </c>
      <c r="J10" s="30">
        <v>7</v>
      </c>
      <c r="K10" s="30">
        <v>8</v>
      </c>
      <c r="L10" s="30">
        <v>7</v>
      </c>
      <c r="M10" s="30">
        <v>7</v>
      </c>
      <c r="N10" s="30">
        <v>7</v>
      </c>
      <c r="O10" s="52">
        <v>125</v>
      </c>
      <c r="P10" s="53">
        <f>H10*$O$10</f>
        <v>750</v>
      </c>
      <c r="Q10" s="53">
        <f>I10*O10</f>
        <v>875</v>
      </c>
      <c r="R10" s="53">
        <f>J10*O10</f>
        <v>875</v>
      </c>
      <c r="S10" s="53">
        <f>K10*O10</f>
        <v>1000</v>
      </c>
      <c r="T10" s="53">
        <f>L10*O10</f>
        <v>875</v>
      </c>
      <c r="U10" s="53">
        <f>M10*O10</f>
        <v>875</v>
      </c>
      <c r="V10" s="53">
        <f>N10*O10</f>
        <v>875</v>
      </c>
    </row>
    <row r="11" s="1" customFormat="1" ht="70" customHeight="1" spans="1:22">
      <c r="A11" s="15">
        <v>7</v>
      </c>
      <c r="B11" s="21" t="s">
        <v>48</v>
      </c>
      <c r="C11" s="29" t="s">
        <v>41</v>
      </c>
      <c r="D11" s="31"/>
      <c r="E11" s="23" t="s">
        <v>30</v>
      </c>
      <c r="F11" s="24" t="s">
        <v>49</v>
      </c>
      <c r="G11" s="25" t="s">
        <v>50</v>
      </c>
      <c r="H11" s="26">
        <v>23</v>
      </c>
      <c r="I11" s="26">
        <v>22</v>
      </c>
      <c r="J11" s="26">
        <v>22</v>
      </c>
      <c r="K11" s="26">
        <v>24</v>
      </c>
      <c r="L11" s="26">
        <v>22</v>
      </c>
      <c r="M11" s="26">
        <v>22</v>
      </c>
      <c r="N11" s="26">
        <v>23</v>
      </c>
      <c r="O11" s="52">
        <v>128</v>
      </c>
      <c r="P11" s="53">
        <f>H11*O11</f>
        <v>2944</v>
      </c>
      <c r="Q11" s="53">
        <f>I11*O11</f>
        <v>2816</v>
      </c>
      <c r="R11" s="53">
        <f>J11*O11</f>
        <v>2816</v>
      </c>
      <c r="S11" s="53">
        <f>K11*O11</f>
        <v>3072</v>
      </c>
      <c r="T11" s="53">
        <f>L11*O11</f>
        <v>2816</v>
      </c>
      <c r="U11" s="53">
        <f>M11*O11</f>
        <v>2816</v>
      </c>
      <c r="V11" s="53">
        <f>N11*O11</f>
        <v>2944</v>
      </c>
    </row>
    <row r="12" s="3" customFormat="1" ht="70" customHeight="1" spans="1:22">
      <c r="A12" s="15">
        <v>8</v>
      </c>
      <c r="B12" s="27" t="s">
        <v>51</v>
      </c>
      <c r="C12" s="27" t="s">
        <v>29</v>
      </c>
      <c r="D12" s="26"/>
      <c r="E12" s="26"/>
      <c r="F12" s="32" t="s">
        <v>52</v>
      </c>
      <c r="G12" s="25" t="s">
        <v>53</v>
      </c>
      <c r="H12" s="26">
        <v>1</v>
      </c>
      <c r="I12" s="26">
        <v>1</v>
      </c>
      <c r="J12" s="26">
        <v>1</v>
      </c>
      <c r="K12" s="26">
        <v>1</v>
      </c>
      <c r="L12" s="26">
        <v>1</v>
      </c>
      <c r="M12" s="26">
        <v>1</v>
      </c>
      <c r="N12" s="26">
        <v>1</v>
      </c>
      <c r="O12" s="52">
        <v>0</v>
      </c>
      <c r="P12" s="53">
        <f>H12*$O$12</f>
        <v>0</v>
      </c>
      <c r="Q12" s="53">
        <f t="shared" ref="Q12:V12" si="5">I12*$O$12</f>
        <v>0</v>
      </c>
      <c r="R12" s="53">
        <f t="shared" si="5"/>
        <v>0</v>
      </c>
      <c r="S12" s="53">
        <f t="shared" si="5"/>
        <v>0</v>
      </c>
      <c r="T12" s="53">
        <f t="shared" si="5"/>
        <v>0</v>
      </c>
      <c r="U12" s="53">
        <f t="shared" si="5"/>
        <v>0</v>
      </c>
      <c r="V12" s="53">
        <f t="shared" si="5"/>
        <v>0</v>
      </c>
    </row>
    <row r="13" s="3" customFormat="1" ht="70" customHeight="1" spans="1:22">
      <c r="A13" s="15">
        <v>9</v>
      </c>
      <c r="B13" s="29" t="s">
        <v>54</v>
      </c>
      <c r="C13" s="29" t="s">
        <v>41</v>
      </c>
      <c r="D13" s="31"/>
      <c r="E13" s="33" t="s">
        <v>55</v>
      </c>
      <c r="F13" s="24" t="s">
        <v>56</v>
      </c>
      <c r="G13" s="25" t="s">
        <v>57</v>
      </c>
      <c r="H13" s="31">
        <v>4</v>
      </c>
      <c r="I13" s="31">
        <v>4</v>
      </c>
      <c r="J13" s="31">
        <v>4</v>
      </c>
      <c r="K13" s="31">
        <v>4</v>
      </c>
      <c r="L13" s="31">
        <v>4</v>
      </c>
      <c r="M13" s="31">
        <v>4</v>
      </c>
      <c r="N13" s="31">
        <v>4</v>
      </c>
      <c r="O13" s="52">
        <v>193.095</v>
      </c>
      <c r="P13" s="53">
        <f>H13*$O$13</f>
        <v>772.38</v>
      </c>
      <c r="Q13" s="53">
        <f t="shared" ref="Q13:V13" si="6">I13*$O$13</f>
        <v>772.38</v>
      </c>
      <c r="R13" s="53">
        <f t="shared" si="6"/>
        <v>772.38</v>
      </c>
      <c r="S13" s="53">
        <f t="shared" si="6"/>
        <v>772.38</v>
      </c>
      <c r="T13" s="53">
        <f t="shared" si="6"/>
        <v>772.38</v>
      </c>
      <c r="U13" s="53">
        <f t="shared" si="6"/>
        <v>772.38</v>
      </c>
      <c r="V13" s="53">
        <f t="shared" si="6"/>
        <v>772.38</v>
      </c>
    </row>
    <row r="14" s="3" customFormat="1" ht="70" customHeight="1" spans="1:22">
      <c r="A14" s="15">
        <v>10</v>
      </c>
      <c r="B14" s="34" t="s">
        <v>58</v>
      </c>
      <c r="C14" s="29" t="s">
        <v>41</v>
      </c>
      <c r="D14" s="31"/>
      <c r="E14" s="31" t="s">
        <v>59</v>
      </c>
      <c r="F14" s="24" t="s">
        <v>60</v>
      </c>
      <c r="G14" s="25" t="s">
        <v>61</v>
      </c>
      <c r="H14" s="30">
        <v>6</v>
      </c>
      <c r="I14" s="30">
        <v>7</v>
      </c>
      <c r="J14" s="30">
        <v>7</v>
      </c>
      <c r="K14" s="30">
        <v>8</v>
      </c>
      <c r="L14" s="30">
        <v>7</v>
      </c>
      <c r="M14" s="30">
        <v>7</v>
      </c>
      <c r="N14" s="30">
        <v>8</v>
      </c>
      <c r="O14" s="52">
        <v>212</v>
      </c>
      <c r="P14" s="53">
        <f>H14*$O$14</f>
        <v>1272</v>
      </c>
      <c r="Q14" s="53">
        <f t="shared" ref="Q14:V14" si="7">I14*$O$14</f>
        <v>1484</v>
      </c>
      <c r="R14" s="53">
        <f t="shared" si="7"/>
        <v>1484</v>
      </c>
      <c r="S14" s="53">
        <f t="shared" si="7"/>
        <v>1696</v>
      </c>
      <c r="T14" s="53">
        <f t="shared" si="7"/>
        <v>1484</v>
      </c>
      <c r="U14" s="53">
        <f t="shared" si="7"/>
        <v>1484</v>
      </c>
      <c r="V14" s="53">
        <f t="shared" si="7"/>
        <v>1696</v>
      </c>
    </row>
    <row r="15" s="3" customFormat="1" ht="70" customHeight="1" spans="1:22">
      <c r="A15" s="15">
        <v>11</v>
      </c>
      <c r="B15" s="35" t="s">
        <v>62</v>
      </c>
      <c r="C15" s="27" t="s">
        <v>29</v>
      </c>
      <c r="D15" s="36"/>
      <c r="E15" s="36" t="s">
        <v>59</v>
      </c>
      <c r="F15" s="37" t="s">
        <v>63</v>
      </c>
      <c r="G15" s="38" t="s">
        <v>64</v>
      </c>
      <c r="H15" s="39">
        <v>1</v>
      </c>
      <c r="I15" s="39">
        <v>1</v>
      </c>
      <c r="J15" s="39">
        <v>1</v>
      </c>
      <c r="K15" s="39">
        <v>1</v>
      </c>
      <c r="L15" s="39">
        <v>1</v>
      </c>
      <c r="M15" s="39">
        <v>1</v>
      </c>
      <c r="N15" s="39">
        <v>1</v>
      </c>
      <c r="O15" s="52">
        <v>498</v>
      </c>
      <c r="P15" s="53">
        <f>H15*$O$15</f>
        <v>498</v>
      </c>
      <c r="Q15" s="53">
        <f t="shared" ref="Q15:V15" si="8">I15*$O$15</f>
        <v>498</v>
      </c>
      <c r="R15" s="53">
        <f t="shared" si="8"/>
        <v>498</v>
      </c>
      <c r="S15" s="53">
        <f t="shared" si="8"/>
        <v>498</v>
      </c>
      <c r="T15" s="53">
        <f t="shared" si="8"/>
        <v>498</v>
      </c>
      <c r="U15" s="53">
        <f t="shared" si="8"/>
        <v>498</v>
      </c>
      <c r="V15" s="53">
        <f t="shared" si="8"/>
        <v>498</v>
      </c>
    </row>
    <row r="16" s="3" customFormat="1" ht="70" customHeight="1" spans="1:22">
      <c r="A16" s="15">
        <v>12</v>
      </c>
      <c r="B16" s="40" t="s">
        <v>65</v>
      </c>
      <c r="C16" s="29" t="s">
        <v>41</v>
      </c>
      <c r="D16" s="31"/>
      <c r="E16" s="23" t="s">
        <v>30</v>
      </c>
      <c r="F16" s="24" t="s">
        <v>66</v>
      </c>
      <c r="G16" s="25" t="s">
        <v>67</v>
      </c>
      <c r="H16" s="30">
        <v>9</v>
      </c>
      <c r="I16" s="30">
        <v>8</v>
      </c>
      <c r="J16" s="30">
        <v>8</v>
      </c>
      <c r="K16" s="30">
        <v>8</v>
      </c>
      <c r="L16" s="30">
        <v>10</v>
      </c>
      <c r="M16" s="30">
        <v>10</v>
      </c>
      <c r="N16" s="30">
        <v>10</v>
      </c>
      <c r="O16" s="52">
        <v>175</v>
      </c>
      <c r="P16" s="53">
        <f>H16*$O$16</f>
        <v>1575</v>
      </c>
      <c r="Q16" s="53">
        <f t="shared" ref="Q16:V16" si="9">I16*$O$16</f>
        <v>1400</v>
      </c>
      <c r="R16" s="53">
        <f t="shared" si="9"/>
        <v>1400</v>
      </c>
      <c r="S16" s="53">
        <f t="shared" si="9"/>
        <v>1400</v>
      </c>
      <c r="T16" s="53">
        <f t="shared" si="9"/>
        <v>1750</v>
      </c>
      <c r="U16" s="53">
        <f t="shared" si="9"/>
        <v>1750</v>
      </c>
      <c r="V16" s="53">
        <f t="shared" si="9"/>
        <v>1750</v>
      </c>
    </row>
    <row r="17" s="3" customFormat="1" ht="72" spans="1:22">
      <c r="A17" s="15">
        <v>13</v>
      </c>
      <c r="B17" s="40" t="s">
        <v>68</v>
      </c>
      <c r="C17" s="29" t="s">
        <v>41</v>
      </c>
      <c r="D17" s="41"/>
      <c r="E17" s="23" t="s">
        <v>30</v>
      </c>
      <c r="F17" s="37" t="s">
        <v>69</v>
      </c>
      <c r="G17" s="38" t="s">
        <v>70</v>
      </c>
      <c r="H17" s="30">
        <v>9</v>
      </c>
      <c r="I17" s="30">
        <v>8</v>
      </c>
      <c r="J17" s="30">
        <v>8</v>
      </c>
      <c r="K17" s="30">
        <v>8</v>
      </c>
      <c r="L17" s="30">
        <v>10</v>
      </c>
      <c r="M17" s="30">
        <v>10</v>
      </c>
      <c r="N17" s="30">
        <v>10</v>
      </c>
      <c r="O17" s="52">
        <v>511</v>
      </c>
      <c r="P17" s="53">
        <f>H17*$O$17</f>
        <v>4599</v>
      </c>
      <c r="Q17" s="53">
        <f t="shared" ref="Q17:V17" si="10">I17*$O$17</f>
        <v>4088</v>
      </c>
      <c r="R17" s="53">
        <f t="shared" si="10"/>
        <v>4088</v>
      </c>
      <c r="S17" s="53">
        <f t="shared" si="10"/>
        <v>4088</v>
      </c>
      <c r="T17" s="53">
        <f t="shared" si="10"/>
        <v>5110</v>
      </c>
      <c r="U17" s="53">
        <f t="shared" si="10"/>
        <v>5110</v>
      </c>
      <c r="V17" s="53">
        <f t="shared" si="10"/>
        <v>5110</v>
      </c>
    </row>
    <row r="18" s="3" customFormat="1" ht="70" customHeight="1" spans="1:22">
      <c r="A18" s="15">
        <v>14</v>
      </c>
      <c r="B18" s="40" t="s">
        <v>71</v>
      </c>
      <c r="C18" s="29" t="s">
        <v>41</v>
      </c>
      <c r="D18" s="31"/>
      <c r="E18" s="23" t="s">
        <v>30</v>
      </c>
      <c r="F18" s="24" t="s">
        <v>72</v>
      </c>
      <c r="G18" s="25" t="s">
        <v>73</v>
      </c>
      <c r="H18" s="30">
        <v>1</v>
      </c>
      <c r="I18" s="30">
        <v>1</v>
      </c>
      <c r="J18" s="30">
        <v>1</v>
      </c>
      <c r="K18" s="30">
        <v>1</v>
      </c>
      <c r="L18" s="30">
        <v>1</v>
      </c>
      <c r="M18" s="30">
        <v>1</v>
      </c>
      <c r="N18" s="30">
        <v>1</v>
      </c>
      <c r="O18" s="52">
        <v>145</v>
      </c>
      <c r="P18" s="53">
        <f>H18*$O$18</f>
        <v>145</v>
      </c>
      <c r="Q18" s="53">
        <f t="shared" ref="Q18:V18" si="11">I18*$O$18</f>
        <v>145</v>
      </c>
      <c r="R18" s="53">
        <f t="shared" si="11"/>
        <v>145</v>
      </c>
      <c r="S18" s="53">
        <f t="shared" si="11"/>
        <v>145</v>
      </c>
      <c r="T18" s="53">
        <f t="shared" si="11"/>
        <v>145</v>
      </c>
      <c r="U18" s="53">
        <f t="shared" si="11"/>
        <v>145</v>
      </c>
      <c r="V18" s="53">
        <f t="shared" si="11"/>
        <v>145</v>
      </c>
    </row>
    <row r="19" s="3" customFormat="1" ht="70" customHeight="1" spans="1:22">
      <c r="A19" s="15" t="s">
        <v>74</v>
      </c>
      <c r="B19" s="40" t="s">
        <v>75</v>
      </c>
      <c r="C19" s="29" t="s">
        <v>76</v>
      </c>
      <c r="D19" s="31"/>
      <c r="E19" s="23" t="s">
        <v>77</v>
      </c>
      <c r="F19" s="24" t="s">
        <v>78</v>
      </c>
      <c r="G19" s="25" t="s">
        <v>79</v>
      </c>
      <c r="H19" s="42">
        <v>310.737</v>
      </c>
      <c r="I19" s="42">
        <v>308.205</v>
      </c>
      <c r="J19" s="42">
        <v>308.205</v>
      </c>
      <c r="K19" s="42">
        <v>308.205</v>
      </c>
      <c r="L19" s="42">
        <v>301.49</v>
      </c>
      <c r="M19" s="42">
        <v>301.49</v>
      </c>
      <c r="N19" s="42">
        <v>312.0185</v>
      </c>
      <c r="O19" s="52">
        <v>1.9</v>
      </c>
      <c r="P19" s="53">
        <f>H19*O19</f>
        <v>590.4003</v>
      </c>
      <c r="Q19" s="53">
        <f>I19*O19</f>
        <v>585.5895</v>
      </c>
      <c r="R19" s="53">
        <f>J19*O19</f>
        <v>585.5895</v>
      </c>
      <c r="S19" s="53">
        <f>K19*O19</f>
        <v>585.5895</v>
      </c>
      <c r="T19" s="53">
        <f>L19*O19</f>
        <v>572.831</v>
      </c>
      <c r="U19" s="53">
        <f>M19*O19</f>
        <v>572.831</v>
      </c>
      <c r="V19" s="53">
        <f>N19*O19</f>
        <v>592.83515</v>
      </c>
    </row>
    <row r="20" s="1" customFormat="1" ht="86" customHeight="1" spans="1:22">
      <c r="A20" s="15">
        <v>15</v>
      </c>
      <c r="B20" s="21" t="s">
        <v>80</v>
      </c>
      <c r="C20" s="21" t="s">
        <v>81</v>
      </c>
      <c r="D20" s="21"/>
      <c r="E20" s="21" t="s">
        <v>77</v>
      </c>
      <c r="F20" s="24" t="s">
        <v>82</v>
      </c>
      <c r="G20" s="24" t="s">
        <v>83</v>
      </c>
      <c r="H20" s="30">
        <v>1</v>
      </c>
      <c r="I20" s="30">
        <v>1</v>
      </c>
      <c r="J20" s="30">
        <v>1</v>
      </c>
      <c r="K20" s="30">
        <v>1</v>
      </c>
      <c r="L20" s="30">
        <v>1</v>
      </c>
      <c r="M20" s="30">
        <v>1</v>
      </c>
      <c r="N20" s="30">
        <v>1</v>
      </c>
      <c r="O20" s="52">
        <v>2046</v>
      </c>
      <c r="P20" s="53">
        <f>H20*$O$20</f>
        <v>2046</v>
      </c>
      <c r="Q20" s="53">
        <f t="shared" ref="Q20:V20" si="12">I20*$O$20</f>
        <v>2046</v>
      </c>
      <c r="R20" s="53">
        <f t="shared" si="12"/>
        <v>2046</v>
      </c>
      <c r="S20" s="53">
        <f t="shared" si="12"/>
        <v>2046</v>
      </c>
      <c r="T20" s="53">
        <f t="shared" si="12"/>
        <v>2046</v>
      </c>
      <c r="U20" s="53">
        <f t="shared" si="12"/>
        <v>2046</v>
      </c>
      <c r="V20" s="53">
        <f t="shared" si="12"/>
        <v>2046</v>
      </c>
    </row>
    <row r="21" s="1" customFormat="1" ht="36" spans="1:22">
      <c r="A21" s="15">
        <v>16</v>
      </c>
      <c r="B21" s="21" t="s">
        <v>84</v>
      </c>
      <c r="C21" s="21" t="s">
        <v>81</v>
      </c>
      <c r="D21" s="21"/>
      <c r="E21" s="21"/>
      <c r="F21" s="24" t="s">
        <v>85</v>
      </c>
      <c r="G21" s="24"/>
      <c r="H21" s="30">
        <v>1</v>
      </c>
      <c r="I21" s="30">
        <v>1</v>
      </c>
      <c r="J21" s="30">
        <v>1</v>
      </c>
      <c r="K21" s="30">
        <v>1</v>
      </c>
      <c r="L21" s="30">
        <v>1</v>
      </c>
      <c r="M21" s="30">
        <v>1</v>
      </c>
      <c r="N21" s="30">
        <v>1</v>
      </c>
      <c r="O21" s="52">
        <v>4850</v>
      </c>
      <c r="P21" s="53">
        <f>H21*$O$21</f>
        <v>4850</v>
      </c>
      <c r="Q21" s="53">
        <f t="shared" ref="Q21:V21" si="13">I21*$O$21</f>
        <v>4850</v>
      </c>
      <c r="R21" s="53">
        <f t="shared" si="13"/>
        <v>4850</v>
      </c>
      <c r="S21" s="53">
        <f t="shared" si="13"/>
        <v>4850</v>
      </c>
      <c r="T21" s="53">
        <f t="shared" si="13"/>
        <v>4850</v>
      </c>
      <c r="U21" s="53">
        <f t="shared" si="13"/>
        <v>4850</v>
      </c>
      <c r="V21" s="53">
        <f t="shared" si="13"/>
        <v>4850</v>
      </c>
    </row>
    <row r="22" ht="25" customHeight="1" spans="1:22">
      <c r="A22" s="15">
        <v>17</v>
      </c>
      <c r="B22" s="21" t="s">
        <v>86</v>
      </c>
      <c r="C22" s="21" t="s">
        <v>81</v>
      </c>
      <c r="D22" s="21"/>
      <c r="E22" s="21"/>
      <c r="F22" s="43"/>
      <c r="G22" s="24"/>
      <c r="H22" s="30">
        <v>1</v>
      </c>
      <c r="I22" s="30">
        <v>1</v>
      </c>
      <c r="J22" s="30">
        <v>1</v>
      </c>
      <c r="K22" s="30">
        <v>1</v>
      </c>
      <c r="L22" s="30">
        <v>1</v>
      </c>
      <c r="M22" s="30">
        <v>1</v>
      </c>
      <c r="N22" s="30">
        <v>1</v>
      </c>
      <c r="O22" s="50"/>
      <c r="P22" s="53">
        <f>SUM(P5:P21)*0.09</f>
        <v>2026.960227</v>
      </c>
      <c r="Q22" s="53">
        <f t="shared" ref="Q22:V22" si="14">SUM(Q5:Q21)*0.09</f>
        <v>1983.597255</v>
      </c>
      <c r="R22" s="53">
        <f t="shared" si="14"/>
        <v>1983.597255</v>
      </c>
      <c r="S22" s="53">
        <f t="shared" si="14"/>
        <v>2081.697255</v>
      </c>
      <c r="T22" s="53">
        <f t="shared" si="14"/>
        <v>2105.92899</v>
      </c>
      <c r="U22" s="53">
        <f t="shared" si="14"/>
        <v>2105.92899</v>
      </c>
      <c r="V22" s="53">
        <f t="shared" si="14"/>
        <v>2138.3293635</v>
      </c>
    </row>
    <row r="23" ht="25" customHeight="1" spans="1:22">
      <c r="A23" s="15">
        <v>18</v>
      </c>
      <c r="B23" s="21" t="s">
        <v>87</v>
      </c>
      <c r="C23" s="21"/>
      <c r="D23" s="21"/>
      <c r="E23" s="21"/>
      <c r="F23" s="43"/>
      <c r="G23" s="24"/>
      <c r="H23" s="21"/>
      <c r="I23" s="21"/>
      <c r="J23" s="21"/>
      <c r="K23" s="21"/>
      <c r="L23" s="21"/>
      <c r="M23" s="21"/>
      <c r="N23" s="21"/>
      <c r="O23" s="50"/>
      <c r="P23" s="53">
        <f>SUM(P5:P22)</f>
        <v>24548.740527</v>
      </c>
      <c r="Q23" s="53">
        <f t="shared" ref="Q23:V23" si="15">SUM(Q5:Q22)</f>
        <v>24023.566755</v>
      </c>
      <c r="R23" s="53">
        <f t="shared" si="15"/>
        <v>24023.566755</v>
      </c>
      <c r="S23" s="53">
        <f t="shared" si="15"/>
        <v>25211.666755</v>
      </c>
      <c r="T23" s="53">
        <f t="shared" si="15"/>
        <v>25505.13999</v>
      </c>
      <c r="U23" s="53">
        <f t="shared" si="15"/>
        <v>25505.13999</v>
      </c>
      <c r="V23" s="53">
        <f t="shared" si="15"/>
        <v>25897.5445135</v>
      </c>
    </row>
  </sheetData>
  <mergeCells count="12">
    <mergeCell ref="B1:V1"/>
    <mergeCell ref="H2:N2"/>
    <mergeCell ref="P2:V2"/>
    <mergeCell ref="A4:V4"/>
    <mergeCell ref="A2:A3"/>
    <mergeCell ref="B2:B3"/>
    <mergeCell ref="C2:C3"/>
    <mergeCell ref="D2:D3"/>
    <mergeCell ref="E2:E3"/>
    <mergeCell ref="F2:F3"/>
    <mergeCell ref="G2:G3"/>
    <mergeCell ref="O2:O3"/>
  </mergeCells>
  <printOptions horizontalCentered="1"/>
  <pageMargins left="0.357638888888889" right="0.357638888888889" top="0.979861111111111" bottom="0.979861111111111" header="0.511805555555556" footer="0.511805555555556"/>
  <pageSetup paperSize="9" scale="57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悠然居项目团购区智能家居工程汇总表</vt:lpstr>
      <vt:lpstr>悠然居项目团购区智能家居工程报价明细表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向向</cp:lastModifiedBy>
  <cp:revision>1</cp:revision>
  <dcterms:created xsi:type="dcterms:W3CDTF">1996-12-17T01:32:00Z</dcterms:created>
  <cp:lastPrinted>2017-12-05T06:08:00Z</cp:lastPrinted>
  <dcterms:modified xsi:type="dcterms:W3CDTF">2025-03-11T00:32:13Z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72C61EB490A4430CA5F3F435382A1A44_13</vt:lpwstr>
  </property>
</Properties>
</file>