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date1904="1" codeName="ThisWorkbook"/>
  <bookViews>
    <workbookView windowWidth="11310" windowHeight="1500"/>
  </bookViews>
  <sheets>
    <sheet name="2资料存档目录" sheetId="1" r:id="rId1"/>
    <sheet name="3工程结算汇总表" sheetId="3" r:id="rId2"/>
    <sheet name="4结算明细汇总表" sheetId="9" r:id="rId3"/>
  </sheets>
  <definedNames>
    <definedName name="_xlnm.Print_Area" localSheetId="0">'2资料存档目录'!$A$1:$F$17</definedName>
    <definedName name="_xlnm.Print_Area" localSheetId="1">'3工程结算汇总表'!$A$1:$H$34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<sst xmlns="http://schemas.openxmlformats.org/spreadsheetml/2006/main" count="124" uniqueCount="92">
  <si>
    <t>栾川山水文苑项目S1地块建设工程造价咨询服务合同结算资料存档目录</t>
  </si>
  <si>
    <t>序号</t>
  </si>
  <si>
    <t>名称</t>
  </si>
  <si>
    <t>份/页</t>
  </si>
  <si>
    <t>页码</t>
  </si>
  <si>
    <t>原件/复印件</t>
  </si>
  <si>
    <t>备注</t>
  </si>
  <si>
    <t>栾川山水文苑项目S1地块建设工程造价咨询服务合同结算审批表</t>
  </si>
  <si>
    <t>1份1页</t>
  </si>
  <si>
    <t>第1页</t>
  </si>
  <si>
    <t>原件</t>
  </si>
  <si>
    <t>资料存档目录</t>
  </si>
  <si>
    <t>第2页</t>
  </si>
  <si>
    <t>结算协议书</t>
  </si>
  <si>
    <t>1份2页</t>
  </si>
  <si>
    <t>第3页</t>
  </si>
  <si>
    <t>结算汇总表</t>
  </si>
  <si>
    <t>第4页</t>
  </si>
  <si>
    <t>结算明细表</t>
  </si>
  <si>
    <t>第5页</t>
  </si>
  <si>
    <t>结算申请单</t>
  </si>
  <si>
    <t>第6页</t>
  </si>
  <si>
    <t>结算通知书</t>
  </si>
  <si>
    <t>第7页</t>
  </si>
  <si>
    <t>授权委托书</t>
  </si>
  <si>
    <t>第8页</t>
  </si>
  <si>
    <t>工程往来账目明细</t>
  </si>
  <si>
    <t>第9页</t>
  </si>
  <si>
    <t>工程结算工作交接单</t>
  </si>
  <si>
    <t>第10-11页</t>
  </si>
  <si>
    <t>审减报告</t>
  </si>
  <si>
    <t>第12页</t>
  </si>
  <si>
    <t>复印件</t>
  </si>
  <si>
    <t>合同审批</t>
  </si>
  <si>
    <t>1份15页</t>
  </si>
  <si>
    <t>第11-26页</t>
  </si>
  <si>
    <t>施工单位报送资料</t>
  </si>
  <si>
    <t>第27页</t>
  </si>
  <si>
    <t>造价师：</t>
  </si>
  <si>
    <t>日期：</t>
  </si>
  <si>
    <t>栾川山水文苑项目S1地块建设工程造价咨询服务合同结算汇总表</t>
  </si>
  <si>
    <t xml:space="preserve">合同编号：LCS1-QQ-041                                 合同金额：100000元 </t>
  </si>
  <si>
    <t>合同名称：栾川山水文苑项目S1地块建设工程造价咨询服务合同</t>
  </si>
  <si>
    <t>甲    方：栾川县浩德颐康文旅有限公司</t>
  </si>
  <si>
    <t>乙    方：洛阳市申发工程造价咨询有限公司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</si>
  <si>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</si>
  <si>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</si>
  <si>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</si>
  <si>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</si>
  <si>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</si>
  <si>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</si>
  <si>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</si>
  <si>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</si>
  <si>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</si>
  <si>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签证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</si>
  <si>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</si>
  <si>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</si>
  <si>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</si>
  <si>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</si>
  <si>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</si>
  <si>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</si>
  <si>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</si>
  <si>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</si>
  <si>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</si>
  <si>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</si>
  <si>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</si>
  <si>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</si>
  <si>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</si>
  <si>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</si>
  <si>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</si>
  <si>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</si>
  <si>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</si>
  <si>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</si>
  <si>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</si>
  <si>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</si>
  <si>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</si>
  <si>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</si>
  <si>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</si>
  <si>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</si>
  <si>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栾川山水文苑项目S1地块建设工程造价咨询服务合同结算明细</t>
  </si>
  <si>
    <t>单位</t>
  </si>
  <si>
    <t>预算送审金额</t>
  </si>
  <si>
    <t>复审审定金额</t>
  </si>
  <si>
    <t>审减费用</t>
  </si>
  <si>
    <t>复审费率</t>
  </si>
  <si>
    <t>最终复审费用</t>
  </si>
  <si>
    <t>栾川山水文苑s1地块及售楼部施工总承包工程（1-3#楼、5#-11#楼、13#、15#、20#楼及地下车库）复审工程</t>
  </si>
  <si>
    <t>元</t>
  </si>
  <si>
    <t>最终结算</t>
  </si>
  <si>
    <t>甲方</t>
  </si>
  <si>
    <t>乙方</t>
  </si>
  <si>
    <t>日期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</si>
</sst>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  <numFmt numFmtId="177" formatCode="0.00_ "/>
    <numFmt numFmtId="178" formatCode="#,##0.00&quot;元&quot;"/>
    <numFmt numFmtId="179" formatCode="0_ "/>
  </numFmts>
  <fonts count="56">
    <font>
      <sz val="12"/>
      <name val="宋体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2"/>
      <color rgb="FF006100"/>
      <name val="宋体"/>
      <charset val="134"/>
    </font>
    <font>
      <sz val="10"/>
      <color rgb="FF006100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0">
    <xf numFmtId="176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2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7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176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176" fontId="39" fillId="33" borderId="0" applyNumberFormat="0" applyBorder="0" applyAlignment="0" applyProtection="0">
      <alignment vertical="center"/>
    </xf>
    <xf numFmtId="176" fontId="40" fillId="34" borderId="12" applyNumberFormat="0" applyAlignment="0" applyProtection="0">
      <alignment vertical="center"/>
    </xf>
    <xf numFmtId="176" fontId="39" fillId="35" borderId="0" applyNumberFormat="0" applyBorder="0" applyAlignment="0" applyProtection="0">
      <alignment vertical="center"/>
    </xf>
    <xf numFmtId="176" fontId="39" fillId="36" borderId="0" applyNumberFormat="0" applyBorder="0" applyAlignment="0" applyProtection="0">
      <alignment vertical="center"/>
    </xf>
    <xf numFmtId="176" fontId="39" fillId="37" borderId="0" applyNumberFormat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0" fillId="0" borderId="0">
      <alignment vertical="center"/>
    </xf>
    <xf numFmtId="176" fontId="42" fillId="38" borderId="0" applyNumberFormat="0" applyBorder="0" applyAlignment="0" applyProtection="0">
      <alignment vertical="center"/>
    </xf>
    <xf numFmtId="176" fontId="39" fillId="39" borderId="0" applyNumberFormat="0" applyBorder="0" applyAlignment="0" applyProtection="0">
      <alignment vertical="center"/>
    </xf>
    <xf numFmtId="176" fontId="39" fillId="36" borderId="0" applyNumberFormat="0" applyBorder="0" applyAlignment="0" applyProtection="0">
      <alignment vertical="center"/>
    </xf>
    <xf numFmtId="176" fontId="39" fillId="38" borderId="0" applyNumberFormat="0" applyBorder="0" applyAlignment="0" applyProtection="0">
      <alignment vertical="center"/>
    </xf>
    <xf numFmtId="176" fontId="43" fillId="34" borderId="13" applyNumberFormat="0" applyAlignment="0" applyProtection="0">
      <alignment vertical="center"/>
    </xf>
    <xf numFmtId="176" fontId="0" fillId="0" borderId="0">
      <alignment vertical="center"/>
    </xf>
    <xf numFmtId="176" fontId="39" fillId="39" borderId="0" applyNumberFormat="0" applyBorder="0" applyAlignment="0" applyProtection="0">
      <alignment vertical="center"/>
    </xf>
    <xf numFmtId="176" fontId="44" fillId="40" borderId="0" applyNumberFormat="0" applyBorder="0" applyAlignment="0" applyProtection="0">
      <alignment vertical="center"/>
    </xf>
    <xf numFmtId="176" fontId="39" fillId="35" borderId="0" applyNumberFormat="0" applyBorder="0" applyAlignment="0" applyProtection="0">
      <alignment vertical="center"/>
    </xf>
    <xf numFmtId="176" fontId="39" fillId="33" borderId="0" applyNumberFormat="0" applyBorder="0" applyAlignment="0" applyProtection="0">
      <alignment vertical="center"/>
    </xf>
    <xf numFmtId="176" fontId="39" fillId="37" borderId="0" applyNumberFormat="0" applyBorder="0" applyAlignment="0" applyProtection="0">
      <alignment vertical="center"/>
    </xf>
    <xf numFmtId="176" fontId="43" fillId="34" borderId="13" applyNumberFormat="0" applyAlignment="0" applyProtection="0">
      <alignment vertical="center"/>
    </xf>
    <xf numFmtId="176" fontId="39" fillId="39" borderId="0" applyNumberFormat="0" applyBorder="0" applyAlignment="0" applyProtection="0">
      <alignment vertical="center"/>
    </xf>
    <xf numFmtId="176" fontId="0" fillId="0" borderId="0">
      <alignment vertical="center"/>
    </xf>
    <xf numFmtId="176" fontId="39" fillId="41" borderId="0" applyNumberFormat="0" applyBorder="0" applyAlignment="0" applyProtection="0">
      <alignment vertical="center"/>
    </xf>
    <xf numFmtId="176" fontId="39" fillId="41" borderId="0" applyNumberFormat="0" applyBorder="0" applyAlignment="0" applyProtection="0">
      <alignment vertical="center"/>
    </xf>
    <xf numFmtId="176" fontId="39" fillId="42" borderId="0" applyNumberFormat="0" applyBorder="0" applyAlignment="0" applyProtection="0">
      <alignment vertical="center"/>
    </xf>
    <xf numFmtId="176" fontId="39" fillId="42" borderId="0" applyNumberFormat="0" applyBorder="0" applyAlignment="0" applyProtection="0">
      <alignment vertical="center"/>
    </xf>
    <xf numFmtId="176" fontId="39" fillId="38" borderId="0" applyNumberFormat="0" applyBorder="0" applyAlignment="0" applyProtection="0">
      <alignment vertical="center"/>
    </xf>
    <xf numFmtId="176" fontId="39" fillId="43" borderId="0" applyNumberFormat="0" applyBorder="0" applyAlignment="0" applyProtection="0">
      <alignment vertical="center"/>
    </xf>
    <xf numFmtId="176" fontId="40" fillId="34" borderId="12" applyNumberFormat="0" applyAlignment="0" applyProtection="0">
      <alignment vertical="center"/>
    </xf>
    <xf numFmtId="176" fontId="39" fillId="43" borderId="0" applyNumberFormat="0" applyBorder="0" applyAlignment="0" applyProtection="0">
      <alignment vertical="center"/>
    </xf>
    <xf numFmtId="176" fontId="39" fillId="39" borderId="0" applyNumberFormat="0" applyBorder="0" applyAlignment="0" applyProtection="0">
      <alignment vertical="center"/>
    </xf>
    <xf numFmtId="176" fontId="45" fillId="44" borderId="14" applyNumberFormat="0" applyAlignment="0" applyProtection="0">
      <alignment vertical="center"/>
    </xf>
    <xf numFmtId="176" fontId="39" fillId="36" borderId="0" applyNumberFormat="0" applyBorder="0" applyAlignment="0" applyProtection="0">
      <alignment vertical="center"/>
    </xf>
    <xf numFmtId="176" fontId="39" fillId="36" borderId="0" applyNumberFormat="0" applyBorder="0" applyAlignment="0" applyProtection="0">
      <alignment vertical="center"/>
    </xf>
    <xf numFmtId="176" fontId="39" fillId="45" borderId="0" applyNumberFormat="0" applyBorder="0" applyAlignment="0" applyProtection="0">
      <alignment vertical="center"/>
    </xf>
    <xf numFmtId="176" fontId="44" fillId="40" borderId="0" applyNumberFormat="0" applyBorder="0" applyAlignment="0" applyProtection="0">
      <alignment vertical="center"/>
    </xf>
    <xf numFmtId="176" fontId="39" fillId="45" borderId="0" applyNumberFormat="0" applyBorder="0" applyAlignment="0" applyProtection="0">
      <alignment vertical="center"/>
    </xf>
    <xf numFmtId="176" fontId="42" fillId="46" borderId="0" applyNumberFormat="0" applyBorder="0" applyAlignment="0" applyProtection="0">
      <alignment vertical="center"/>
    </xf>
    <xf numFmtId="176" fontId="42" fillId="46" borderId="0" applyNumberFormat="0" applyBorder="0" applyAlignment="0" applyProtection="0">
      <alignment vertical="center"/>
    </xf>
    <xf numFmtId="176" fontId="42" fillId="38" borderId="0" applyNumberFormat="0" applyBorder="0" applyAlignment="0" applyProtection="0">
      <alignment vertical="center"/>
    </xf>
    <xf numFmtId="176" fontId="0" fillId="0" borderId="0">
      <alignment vertical="center"/>
    </xf>
    <xf numFmtId="176" fontId="42" fillId="43" borderId="0" applyNumberFormat="0" applyBorder="0" applyAlignment="0" applyProtection="0">
      <alignment vertical="center"/>
    </xf>
    <xf numFmtId="176" fontId="42" fillId="43" borderId="0" applyNumberFormat="0" applyBorder="0" applyAlignment="0" applyProtection="0">
      <alignment vertical="center"/>
    </xf>
    <xf numFmtId="176" fontId="42" fillId="47" borderId="0" applyNumberFormat="0" applyBorder="0" applyAlignment="0" applyProtection="0">
      <alignment vertical="center"/>
    </xf>
    <xf numFmtId="176" fontId="42" fillId="47" borderId="0" applyNumberFormat="0" applyBorder="0" applyAlignment="0" applyProtection="0">
      <alignment vertical="center"/>
    </xf>
    <xf numFmtId="176" fontId="42" fillId="48" borderId="0" applyNumberFormat="0" applyBorder="0" applyAlignment="0" applyProtection="0">
      <alignment vertical="center"/>
    </xf>
    <xf numFmtId="176" fontId="42" fillId="48" borderId="0" applyNumberFormat="0" applyBorder="0" applyAlignment="0" applyProtection="0">
      <alignment vertical="center"/>
    </xf>
    <xf numFmtId="176" fontId="42" fillId="49" borderId="0" applyNumberFormat="0" applyBorder="0" applyAlignment="0" applyProtection="0">
      <alignment vertical="center"/>
    </xf>
    <xf numFmtId="176" fontId="42" fillId="49" borderId="0" applyNumberFormat="0" applyBorder="0" applyAlignment="0" applyProtection="0">
      <alignment vertical="center"/>
    </xf>
    <xf numFmtId="176" fontId="46" fillId="0" borderId="15" applyNumberFormat="0" applyFill="0" applyAlignment="0" applyProtection="0">
      <alignment vertical="center"/>
    </xf>
    <xf numFmtId="176" fontId="46" fillId="0" borderId="15" applyNumberFormat="0" applyFill="0" applyAlignment="0" applyProtection="0">
      <alignment vertical="center"/>
    </xf>
    <xf numFmtId="176" fontId="47" fillId="0" borderId="16" applyNumberFormat="0" applyFill="0" applyAlignment="0" applyProtection="0">
      <alignment vertical="center"/>
    </xf>
    <xf numFmtId="176" fontId="47" fillId="0" borderId="16" applyNumberFormat="0" applyFill="0" applyAlignment="0" applyProtection="0">
      <alignment vertical="center"/>
    </xf>
    <xf numFmtId="176" fontId="48" fillId="0" borderId="17" applyNumberFormat="0" applyFill="0" applyAlignment="0" applyProtection="0">
      <alignment vertical="center"/>
    </xf>
    <xf numFmtId="176" fontId="48" fillId="0" borderId="17" applyNumberFormat="0" applyFill="0" applyAlignment="0" applyProtection="0">
      <alignment vertical="center"/>
    </xf>
    <xf numFmtId="176" fontId="48" fillId="0" borderId="0" applyNumberFormat="0" applyFill="0" applyBorder="0" applyAlignment="0" applyProtection="0">
      <alignment vertical="center"/>
    </xf>
    <xf numFmtId="176" fontId="48" fillId="0" borderId="0" applyNumberFormat="0" applyFill="0" applyBorder="0" applyAlignment="0" applyProtection="0">
      <alignment vertical="center"/>
    </xf>
    <xf numFmtId="176" fontId="49" fillId="0" borderId="0" applyNumberFormat="0" applyFill="0" applyBorder="0" applyAlignment="0" applyProtection="0">
      <alignment vertical="center"/>
    </xf>
    <xf numFmtId="176" fontId="49" fillId="0" borderId="0" applyNumberFormat="0" applyFill="0" applyBorder="0" applyAlignment="0" applyProtection="0">
      <alignment vertical="center"/>
    </xf>
    <xf numFmtId="176" fontId="50" fillId="37" borderId="0" applyNumberFormat="0" applyBorder="0" applyAlignment="0" applyProtection="0">
      <alignment vertical="center"/>
    </xf>
    <xf numFmtId="176" fontId="50" fillId="37" borderId="0" applyNumberFormat="0" applyBorder="0" applyAlignment="0" applyProtection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51" fillId="35" borderId="0" applyNumberFormat="0" applyBorder="0" applyAlignment="0" applyProtection="0">
      <alignment vertical="center"/>
    </xf>
    <xf numFmtId="176" fontId="51" fillId="35" borderId="0" applyNumberFormat="0" applyBorder="0" applyAlignment="0" applyProtection="0">
      <alignment vertical="center"/>
    </xf>
    <xf numFmtId="176" fontId="52" fillId="0" borderId="18" applyNumberFormat="0" applyFill="0" applyAlignment="0" applyProtection="0">
      <alignment vertical="center"/>
    </xf>
    <xf numFmtId="176" fontId="52" fillId="0" borderId="18" applyNumberFormat="0" applyFill="0" applyAlignment="0" applyProtection="0">
      <alignment vertical="center"/>
    </xf>
    <xf numFmtId="176" fontId="45" fillId="44" borderId="14" applyNumberFormat="0" applyAlignment="0" applyProtection="0">
      <alignment vertical="center"/>
    </xf>
    <xf numFmtId="176" fontId="53" fillId="0" borderId="0" applyNumberFormat="0" applyFill="0" applyBorder="0" applyAlignment="0" applyProtection="0">
      <alignment vertical="center"/>
    </xf>
    <xf numFmtId="176" fontId="53" fillId="0" borderId="0" applyNumberFormat="0" applyFill="0" applyBorder="0" applyAlignment="0" applyProtection="0">
      <alignment vertical="center"/>
    </xf>
    <xf numFmtId="176" fontId="54" fillId="0" borderId="19" applyNumberFormat="0" applyFill="0" applyAlignment="0" applyProtection="0">
      <alignment vertical="center"/>
    </xf>
    <xf numFmtId="176" fontId="54" fillId="0" borderId="19" applyNumberFormat="0" applyFill="0" applyAlignment="0" applyProtection="0">
      <alignment vertical="center"/>
    </xf>
    <xf numFmtId="176" fontId="42" fillId="50" borderId="0" applyNumberFormat="0" applyBorder="0" applyAlignment="0" applyProtection="0">
      <alignment vertical="center"/>
    </xf>
    <xf numFmtId="176" fontId="42" fillId="50" borderId="0" applyNumberFormat="0" applyBorder="0" applyAlignment="0" applyProtection="0">
      <alignment vertical="center"/>
    </xf>
    <xf numFmtId="176" fontId="42" fillId="51" borderId="0" applyNumberFormat="0" applyBorder="0" applyAlignment="0" applyProtection="0">
      <alignment vertical="center"/>
    </xf>
    <xf numFmtId="176" fontId="42" fillId="51" borderId="0" applyNumberFormat="0" applyBorder="0" applyAlignment="0" applyProtection="0">
      <alignment vertical="center"/>
    </xf>
    <xf numFmtId="176" fontId="42" fillId="52" borderId="0" applyNumberFormat="0" applyBorder="0" applyAlignment="0" applyProtection="0">
      <alignment vertical="center"/>
    </xf>
    <xf numFmtId="176" fontId="42" fillId="52" borderId="0" applyNumberFormat="0" applyBorder="0" applyAlignment="0" applyProtection="0">
      <alignment vertical="center"/>
    </xf>
    <xf numFmtId="176" fontId="42" fillId="47" borderId="0" applyNumberFormat="0" applyBorder="0" applyAlignment="0" applyProtection="0">
      <alignment vertical="center"/>
    </xf>
    <xf numFmtId="176" fontId="42" fillId="47" borderId="0" applyNumberFormat="0" applyBorder="0" applyAlignment="0" applyProtection="0">
      <alignment vertical="center"/>
    </xf>
    <xf numFmtId="176" fontId="42" fillId="48" borderId="0" applyNumberFormat="0" applyBorder="0" applyAlignment="0" applyProtection="0">
      <alignment vertical="center"/>
    </xf>
    <xf numFmtId="176" fontId="42" fillId="48" borderId="0" applyNumberFormat="0" applyBorder="0" applyAlignment="0" applyProtection="0">
      <alignment vertical="center"/>
    </xf>
    <xf numFmtId="176" fontId="42" fillId="53" borderId="0" applyNumberFormat="0" applyBorder="0" applyAlignment="0" applyProtection="0">
      <alignment vertical="center"/>
    </xf>
    <xf numFmtId="176" fontId="42" fillId="53" borderId="0" applyNumberFormat="0" applyBorder="0" applyAlignment="0" applyProtection="0">
      <alignment vertical="center"/>
    </xf>
    <xf numFmtId="176" fontId="55" fillId="42" borderId="12" applyNumberFormat="0" applyAlignment="0" applyProtection="0">
      <alignment vertical="center"/>
    </xf>
    <xf numFmtId="176" fontId="55" fillId="42" borderId="12" applyNumberFormat="0" applyAlignment="0" applyProtection="0">
      <alignment vertical="center"/>
    </xf>
    <xf numFmtId="176" fontId="0" fillId="54" borderId="20" applyNumberFormat="0" applyFont="0" applyAlignment="0" applyProtection="0">
      <alignment vertical="center"/>
    </xf>
    <xf numFmtId="176" fontId="0" fillId="54" borderId="20" applyNumberFormat="0" applyFont="0" applyAlignment="0" applyProtection="0">
      <alignment vertical="center"/>
    </xf>
  </cellStyleXfs>
  <cellXfs count="55">
    <xf numFmtId="176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vertic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vertical="center"/>
    </xf>
    <xf numFmtId="176" fontId="9" fillId="0" borderId="0" xfId="0" applyFont="1" applyAlignment="1">
      <alignment horizontal="center" vertical="center"/>
    </xf>
    <xf numFmtId="176" fontId="10" fillId="0" borderId="0" xfId="0" applyFont="1" applyAlignment="1">
      <alignment horizontal="left" vertical="center" wrapText="1"/>
    </xf>
    <xf numFmtId="176" fontId="10" fillId="0" borderId="0" xfId="0" applyFont="1" applyBorder="1" applyAlignment="1">
      <alignment horizontal="left" vertical="center" wrapText="1"/>
    </xf>
    <xf numFmtId="176" fontId="11" fillId="0" borderId="1" xfId="0" applyFont="1" applyBorder="1" applyAlignment="1">
      <alignment horizontal="center" vertical="center" wrapText="1"/>
    </xf>
    <xf numFmtId="176" fontId="11" fillId="0" borderId="1" xfId="0" applyFont="1" applyBorder="1" applyAlignment="1">
      <alignment horizontal="center" vertical="top" wrapText="1"/>
    </xf>
    <xf numFmtId="176" fontId="12" fillId="0" borderId="1" xfId="0" applyFont="1" applyBorder="1" applyAlignment="1">
      <alignment horizontal="center" vertical="center" wrapText="1"/>
    </xf>
    <xf numFmtId="176" fontId="12" fillId="0" borderId="1" xfId="0" applyFont="1" applyBorder="1" applyAlignment="1">
      <alignment horizontal="justify" vertical="top" wrapText="1"/>
    </xf>
    <xf numFmtId="177" fontId="13" fillId="0" borderId="1" xfId="0" applyNumberFormat="1" applyFont="1" applyBorder="1" applyAlignment="1">
      <alignment horizontal="justify" vertical="top" wrapText="1"/>
    </xf>
    <xf numFmtId="176" fontId="13" fillId="0" borderId="1" xfId="0" applyFont="1" applyBorder="1" applyAlignment="1">
      <alignment horizontal="justify" vertical="top" wrapText="1"/>
    </xf>
    <xf numFmtId="178" fontId="13" fillId="0" borderId="1" xfId="0" applyNumberFormat="1" applyFont="1" applyBorder="1" applyAlignment="1">
      <alignment horizontal="justify" vertical="top" wrapText="1"/>
    </xf>
    <xf numFmtId="176" fontId="10" fillId="0" borderId="1" xfId="0" applyNumberFormat="1" applyFont="1" applyBorder="1" applyAlignment="1">
      <alignment horizontal="left" vertical="top" wrapText="1"/>
    </xf>
    <xf numFmtId="176" fontId="14" fillId="0" borderId="0" xfId="0" applyFont="1" applyAlignment="1">
      <alignment vertical="center" wrapText="1"/>
    </xf>
    <xf numFmtId="176" fontId="15" fillId="0" borderId="0" xfId="0" applyFont="1" applyAlignment="1">
      <alignment horizontal="left" vertical="center"/>
    </xf>
    <xf numFmtId="176" fontId="12" fillId="0" borderId="0" xfId="0" applyFont="1" applyAlignment="1">
      <alignment horizontal="justify" vertical="center"/>
    </xf>
    <xf numFmtId="176" fontId="12" fillId="0" borderId="0" xfId="0" applyFont="1" applyAlignment="1">
      <alignment horizontal="left" vertical="center" wrapText="1"/>
    </xf>
    <xf numFmtId="176" fontId="7" fillId="0" borderId="0" xfId="0" applyFont="1">
      <alignment vertical="center"/>
    </xf>
    <xf numFmtId="176" fontId="16" fillId="0" borderId="0" xfId="0" applyFont="1" applyFill="1" applyBorder="1" applyAlignment="1">
      <alignment vertical="center"/>
    </xf>
    <xf numFmtId="176" fontId="16" fillId="0" borderId="0" xfId="0" applyFont="1" applyFill="1" applyAlignment="1">
      <alignment vertical="center"/>
    </xf>
    <xf numFmtId="176" fontId="17" fillId="0" borderId="0" xfId="0" applyFont="1" applyFill="1" applyAlignment="1">
      <alignment vertical="center"/>
    </xf>
    <xf numFmtId="176" fontId="0" fillId="0" borderId="0" xfId="0" applyAlignment="1">
      <alignment horizontal="center" vertical="center" wrapText="1"/>
    </xf>
    <xf numFmtId="176" fontId="0" fillId="0" borderId="0" xfId="0" applyAlignment="1">
      <alignment vertical="center" wrapText="1"/>
    </xf>
    <xf numFmtId="176" fontId="0" fillId="0" borderId="0" xfId="0" applyAlignment="1">
      <alignment horizontal="left" vertical="center" wrapText="1"/>
    </xf>
    <xf numFmtId="176" fontId="5" fillId="0" borderId="0" xfId="0" applyFont="1" applyAlignment="1">
      <alignment horizontal="center" vertical="center" wrapText="1"/>
    </xf>
    <xf numFmtId="176" fontId="5" fillId="0" borderId="0" xfId="0" applyFont="1" applyAlignment="1">
      <alignment vertical="center" wrapText="1"/>
    </xf>
    <xf numFmtId="176" fontId="5" fillId="0" borderId="1" xfId="0" applyFont="1" applyBorder="1" applyAlignment="1">
      <alignment horizontal="center" vertical="center" wrapText="1"/>
    </xf>
    <xf numFmtId="179" fontId="13" fillId="0" borderId="1" xfId="0" applyNumberFormat="1" applyFont="1" applyBorder="1" applyAlignment="1">
      <alignment horizontal="center" vertical="center" wrapText="1"/>
    </xf>
    <xf numFmtId="176" fontId="18" fillId="0" borderId="1" xfId="22" applyFont="1" applyFill="1" applyBorder="1" applyAlignment="1">
      <alignment vertical="center" wrapText="1"/>
    </xf>
    <xf numFmtId="176" fontId="18" fillId="0" borderId="1" xfId="22" applyFont="1" applyFill="1" applyBorder="1" applyAlignment="1">
      <alignment horizontal="center" vertical="center" wrapText="1"/>
    </xf>
    <xf numFmtId="176" fontId="7" fillId="0" borderId="0" xfId="0" applyFont="1" applyAlignment="1">
      <alignment vertical="center" wrapText="1"/>
    </xf>
    <xf numFmtId="176" fontId="19" fillId="0" borderId="0" xfId="0" applyFont="1" applyAlignment="1">
      <alignment vertical="center" wrapText="1"/>
    </xf>
    <xf numFmtId="176" fontId="19" fillId="0" borderId="0" xfId="0" applyFont="1" applyFill="1" applyBorder="1" applyAlignment="1">
      <alignment vertical="center" wrapText="1"/>
    </xf>
    <xf numFmtId="176" fontId="17" fillId="0" borderId="0" xfId="0" applyFont="1" applyFill="1" applyBorder="1" applyAlignment="1">
      <alignment vertical="center" wrapText="1"/>
    </xf>
    <xf numFmtId="176" fontId="19" fillId="0" borderId="0" xfId="0" applyFont="1" applyFill="1" applyAlignment="1">
      <alignment vertical="center" wrapText="1"/>
    </xf>
    <xf numFmtId="176" fontId="17" fillId="0" borderId="0" xfId="0" applyFont="1" applyFill="1" applyAlignment="1">
      <alignment vertical="center" wrapText="1"/>
    </xf>
    <xf numFmtId="176" fontId="0" fillId="0" borderId="1" xfId="0" applyBorder="1" applyAlignment="1">
      <alignment horizontal="left" vertical="top" wrapText="1"/>
    </xf>
    <xf numFmtId="176" fontId="16" fillId="0" borderId="0" xfId="0" applyFont="1" applyFill="1" applyBorder="1" applyAlignment="1">
      <alignment vertical="center" wrapText="1"/>
    </xf>
    <xf numFmtId="176" fontId="16" fillId="0" borderId="0" xfId="0" applyFont="1" applyFill="1" applyAlignment="1">
      <alignment vertical="center" wrapText="1"/>
    </xf>
  </cellXfs>
  <cellStyles count="14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20% - 强调文字颜色 3 2 2" xfId="51"/>
    <cellStyle name="40% - 强调文字颜色 1 2 2" xfId="52"/>
    <cellStyle name="20% - 强调文字颜色 2 2 2" xfId="53"/>
    <cellStyle name="解释性文本 2 2" xfId="54"/>
    <cellStyle name="常规 5 2" xfId="55"/>
    <cellStyle name="60% - 强调文字颜色 2 2 2" xfId="56"/>
    <cellStyle name="40% - 强调文字颜色 4 2" xfId="57"/>
    <cellStyle name="40% - 强调文字颜色 1 2" xfId="58"/>
    <cellStyle name="40% - 强调文字颜色 2 2" xfId="59"/>
    <cellStyle name="输出 2" xfId="60"/>
    <cellStyle name="常规 3 2" xfId="61"/>
    <cellStyle name="20% - 强调文字颜色 4 2 2" xfId="62"/>
    <cellStyle name="适中 2" xfId="63"/>
    <cellStyle name="20% - 强调文字颜色 3 2" xfId="64"/>
    <cellStyle name="20% - 强调文字颜色 1 2 2" xfId="65"/>
    <cellStyle name="20% - 强调文字颜色 2 2" xfId="66"/>
    <cellStyle name="输出 2 2" xfId="67"/>
    <cellStyle name="20% - 强调文字颜色 4 2" xfId="68"/>
    <cellStyle name="常规 3" xfId="69"/>
    <cellStyle name="20% - 强调文字颜色 5 2" xfId="70"/>
    <cellStyle name="20% - 强调文字颜色 5 2 2" xfId="71"/>
    <cellStyle name="20% - 强调文字颜色 6 2" xfId="72"/>
    <cellStyle name="20% - 强调文字颜色 6 2 2" xfId="73"/>
    <cellStyle name="40% - 强调文字颜色 2 2 2" xfId="74"/>
    <cellStyle name="40% - 强调文字颜色 3 2" xfId="75"/>
    <cellStyle name="计算 2 2" xfId="76"/>
    <cellStyle name="40% - 强调文字颜色 3 2 2" xfId="77"/>
    <cellStyle name="40% - 强调文字颜色 4 2 2" xfId="78"/>
    <cellStyle name="检查单元格 2" xfId="79"/>
    <cellStyle name="40% - 强调文字颜色 5 2" xfId="80"/>
    <cellStyle name="40% - 强调文字颜色 5 2 2" xfId="81"/>
    <cellStyle name="40% - 强调文字颜色 6 2" xfId="82"/>
    <cellStyle name="适中 2 2" xfId="83"/>
    <cellStyle name="40% - 强调文字颜色 6 2 2" xfId="84"/>
    <cellStyle name="60% - 强调文字颜色 1 2" xfId="85"/>
    <cellStyle name="60% - 强调文字颜色 1 2 2" xfId="86"/>
    <cellStyle name="60% - 强调文字颜色 2 2" xfId="87"/>
    <cellStyle name="常规 5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标题 1 2" xfId="97"/>
    <cellStyle name="标题 1 2 2" xfId="98"/>
    <cellStyle name="标题 2 2" xfId="99"/>
    <cellStyle name="标题 2 2 2" xfId="100"/>
    <cellStyle name="标题 3 2" xfId="101"/>
    <cellStyle name="标题 3 2 2" xfId="102"/>
    <cellStyle name="标题 4 2" xfId="103"/>
    <cellStyle name="标题 4 2 2" xfId="104"/>
    <cellStyle name="标题 5" xfId="105"/>
    <cellStyle name="标题 5 2" xfId="106"/>
    <cellStyle name="差 2" xfId="107"/>
    <cellStyle name="差 2 2" xfId="108"/>
    <cellStyle name="常规 10 2 2 2 2 2" xfId="109"/>
    <cellStyle name="常规 2" xfId="110"/>
    <cellStyle name="常规 2 2" xfId="111"/>
    <cellStyle name="常规 4" xfId="112"/>
    <cellStyle name="常规 54 2 2" xfId="113"/>
    <cellStyle name="解释性文本 2" xfId="114"/>
    <cellStyle name="好 2" xfId="115"/>
    <cellStyle name="好 2 2" xfId="116"/>
    <cellStyle name="汇总 2" xfId="117"/>
    <cellStyle name="汇总 2 2" xfId="118"/>
    <cellStyle name="检查单元格 2 2" xfId="119"/>
    <cellStyle name="警告文本 2" xfId="120"/>
    <cellStyle name="警告文本 2 2" xfId="121"/>
    <cellStyle name="链接单元格 2" xfId="122"/>
    <cellStyle name="链接单元格 2 2" xfId="123"/>
    <cellStyle name="强调文字颜色 1 2" xfId="124"/>
    <cellStyle name="强调文字颜色 1 2 2" xfId="125"/>
    <cellStyle name="强调文字颜色 2 2" xfId="126"/>
    <cellStyle name="强调文字颜色 2 2 2" xfId="127"/>
    <cellStyle name="强调文字颜色 3 2" xfId="128"/>
    <cellStyle name="强调文字颜色 3 2 2" xfId="129"/>
    <cellStyle name="强调文字颜色 4 2" xfId="130"/>
    <cellStyle name="强调文字颜色 4 2 2" xfId="131"/>
    <cellStyle name="强调文字颜色 5 2" xfId="132"/>
    <cellStyle name="强调文字颜色 5 2 2" xfId="133"/>
    <cellStyle name="强调文字颜色 6 2" xfId="134"/>
    <cellStyle name="强调文字颜色 6 2 2" xfId="135"/>
    <cellStyle name="输入 2" xfId="136"/>
    <cellStyle name="输入 2 2" xfId="137"/>
    <cellStyle name="注释 2" xfId="138"/>
    <cellStyle name="注释 2 2" xfId="13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abSelected="1" topLeftCell="A4" workbookViewId="0">
      <selection activeCell="A16" sqref="A16:B17"/>
    </sheetView>
  </sheetViews>
  <sheetFormatPr defaultColWidth="9" defaultRowHeight="14.25"/>
  <cols>
    <col min="1" max="1" width="7.25" style="37" customWidth="1"/>
    <col min="2" max="2" width="40" style="38" customWidth="1"/>
    <col min="3" max="3" width="8.875" style="37" customWidth="1"/>
    <col min="4" max="4" width="9.625" style="37" customWidth="1"/>
    <col min="5" max="5" width="11" style="38" customWidth="1"/>
    <col min="6" max="6" width="6.5" style="39" customWidth="1"/>
    <col min="7" max="7" width="8.5" style="38" customWidth="1"/>
    <col min="8" max="12" width="9" style="38"/>
  </cols>
  <sheetData>
    <row r="1" ht="57.95" customHeight="1" spans="1:9">
      <c r="A1" s="40" t="s">
        <v>0</v>
      </c>
      <c r="B1" s="40"/>
      <c r="C1" s="40"/>
      <c r="D1" s="40"/>
      <c r="E1" s="40"/>
      <c r="F1" s="40"/>
      <c r="G1" s="41"/>
      <c r="H1" s="41"/>
      <c r="I1" s="41"/>
    </row>
    <row r="2" ht="30.75" customHeight="1" spans="1:6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</row>
    <row r="3" s="33" customFormat="1" ht="36" customHeight="1" spans="1:12">
      <c r="A3" s="43">
        <v>1</v>
      </c>
      <c r="B3" s="44" t="s">
        <v>7</v>
      </c>
      <c r="C3" s="45" t="s">
        <v>8</v>
      </c>
      <c r="D3" s="45" t="s">
        <v>9</v>
      </c>
      <c r="E3" s="44" t="s">
        <v>10</v>
      </c>
      <c r="F3" s="44"/>
      <c r="G3" s="46"/>
      <c r="H3" s="46"/>
      <c r="I3" s="46"/>
      <c r="J3" s="46"/>
      <c r="K3" s="46"/>
      <c r="L3" s="46"/>
    </row>
    <row r="4" s="33" customFormat="1" ht="27" customHeight="1" spans="1:12">
      <c r="A4" s="43">
        <v>2</v>
      </c>
      <c r="B4" s="44" t="s">
        <v>11</v>
      </c>
      <c r="C4" s="45" t="s">
        <v>8</v>
      </c>
      <c r="D4" s="45" t="s">
        <v>12</v>
      </c>
      <c r="E4" s="44" t="s">
        <v>10</v>
      </c>
      <c r="F4" s="44"/>
      <c r="G4" s="46"/>
      <c r="H4" s="46"/>
      <c r="I4" s="46"/>
      <c r="J4" s="46"/>
      <c r="K4" s="46"/>
      <c r="L4" s="46"/>
    </row>
    <row r="5" s="33" customFormat="1" ht="27" customHeight="1" spans="1:12">
      <c r="A5" s="43">
        <v>3</v>
      </c>
      <c r="B5" s="44" t="s">
        <v>13</v>
      </c>
      <c r="C5" s="45" t="s">
        <v>14</v>
      </c>
      <c r="D5" s="45" t="s">
        <v>15</v>
      </c>
      <c r="E5" s="44" t="s">
        <v>10</v>
      </c>
      <c r="F5" s="44"/>
      <c r="G5" s="46"/>
      <c r="H5" s="46"/>
      <c r="I5" s="46"/>
      <c r="J5" s="46"/>
      <c r="K5" s="46"/>
      <c r="L5" s="46"/>
    </row>
    <row r="6" s="33" customFormat="1" ht="27" customHeight="1" spans="1:12">
      <c r="A6" s="43">
        <v>4</v>
      </c>
      <c r="B6" s="44" t="s">
        <v>16</v>
      </c>
      <c r="C6" s="45" t="s">
        <v>8</v>
      </c>
      <c r="D6" s="45" t="s">
        <v>17</v>
      </c>
      <c r="E6" s="44" t="s">
        <v>10</v>
      </c>
      <c r="F6" s="44"/>
      <c r="G6" s="46"/>
      <c r="H6" s="46"/>
      <c r="I6" s="46"/>
      <c r="J6" s="46"/>
      <c r="K6" s="46"/>
      <c r="L6" s="46"/>
    </row>
    <row r="7" s="33" customFormat="1" ht="27" customHeight="1" spans="1:12">
      <c r="A7" s="43">
        <v>5</v>
      </c>
      <c r="B7" s="44" t="s">
        <v>18</v>
      </c>
      <c r="C7" s="45" t="s">
        <v>8</v>
      </c>
      <c r="D7" s="45" t="s">
        <v>19</v>
      </c>
      <c r="E7" s="44" t="s">
        <v>10</v>
      </c>
      <c r="F7" s="44"/>
      <c r="G7" s="46"/>
      <c r="H7" s="46"/>
      <c r="I7" s="46"/>
      <c r="J7" s="46"/>
      <c r="K7" s="46"/>
      <c r="L7" s="46"/>
    </row>
    <row r="8" s="33" customFormat="1" ht="32.1" customHeight="1" spans="1:12">
      <c r="A8" s="43">
        <v>6</v>
      </c>
      <c r="B8" s="44" t="s">
        <v>20</v>
      </c>
      <c r="C8" s="45" t="s">
        <v>8</v>
      </c>
      <c r="D8" s="45" t="s">
        <v>21</v>
      </c>
      <c r="E8" s="44" t="s">
        <v>10</v>
      </c>
      <c r="F8" s="44"/>
      <c r="G8" s="47"/>
      <c r="H8" s="46"/>
      <c r="I8" s="46"/>
      <c r="J8" s="46"/>
      <c r="K8" s="46"/>
      <c r="L8" s="46"/>
    </row>
    <row r="9" s="33" customFormat="1" ht="32.1" customHeight="1" spans="1:12">
      <c r="A9" s="43">
        <v>7</v>
      </c>
      <c r="B9" s="44" t="s">
        <v>22</v>
      </c>
      <c r="C9" s="45" t="s">
        <v>8</v>
      </c>
      <c r="D9" s="45" t="s">
        <v>23</v>
      </c>
      <c r="E9" s="44" t="s">
        <v>10</v>
      </c>
      <c r="F9" s="44"/>
      <c r="G9" s="47"/>
      <c r="H9" s="46"/>
      <c r="I9" s="46"/>
      <c r="J9" s="46"/>
      <c r="K9" s="46"/>
      <c r="L9" s="46"/>
    </row>
    <row r="10" s="34" customFormat="1" ht="32.1" customHeight="1" spans="1:12">
      <c r="A10" s="43">
        <v>8</v>
      </c>
      <c r="B10" s="44" t="s">
        <v>24</v>
      </c>
      <c r="C10" s="45" t="s">
        <v>8</v>
      </c>
      <c r="D10" s="45" t="s">
        <v>25</v>
      </c>
      <c r="E10" s="44" t="s">
        <v>10</v>
      </c>
      <c r="F10" s="44"/>
      <c r="G10" s="48"/>
      <c r="H10" s="49"/>
      <c r="I10" s="53"/>
      <c r="J10" s="53"/>
      <c r="K10" s="53"/>
      <c r="L10" s="53"/>
    </row>
    <row r="11" s="35" customFormat="1" ht="32.1" customHeight="1" spans="1:12">
      <c r="A11" s="43">
        <v>9</v>
      </c>
      <c r="B11" s="44" t="s">
        <v>26</v>
      </c>
      <c r="C11" s="45" t="s">
        <v>8</v>
      </c>
      <c r="D11" s="45" t="s">
        <v>27</v>
      </c>
      <c r="E11" s="44" t="s">
        <v>10</v>
      </c>
      <c r="F11" s="44"/>
      <c r="G11" s="50"/>
      <c r="H11" s="51"/>
      <c r="I11" s="54"/>
      <c r="J11" s="54"/>
      <c r="K11" s="54"/>
      <c r="L11" s="54"/>
    </row>
    <row r="12" s="35" customFormat="1" ht="32.1" customHeight="1" spans="1:12">
      <c r="A12" s="43">
        <v>10</v>
      </c>
      <c r="B12" s="44" t="s">
        <v>28</v>
      </c>
      <c r="C12" s="45" t="s">
        <v>14</v>
      </c>
      <c r="D12" s="45" t="s">
        <v>29</v>
      </c>
      <c r="E12" s="44" t="s">
        <v>10</v>
      </c>
      <c r="F12" s="44"/>
      <c r="G12" s="50"/>
      <c r="H12" s="51"/>
      <c r="I12" s="54"/>
      <c r="J12" s="54"/>
      <c r="K12" s="54"/>
      <c r="L12" s="54"/>
    </row>
    <row r="13" s="35" customFormat="1" ht="32.1" customHeight="1" spans="1:12">
      <c r="A13" s="43">
        <v>11</v>
      </c>
      <c r="B13" s="44" t="s">
        <v>30</v>
      </c>
      <c r="C13" s="45" t="s">
        <v>8</v>
      </c>
      <c r="D13" s="45" t="s">
        <v>31</v>
      </c>
      <c r="E13" s="44" t="s">
        <v>32</v>
      </c>
      <c r="F13" s="44"/>
      <c r="G13" s="50"/>
      <c r="H13" s="51"/>
      <c r="I13" s="54"/>
      <c r="J13" s="54"/>
      <c r="K13" s="54"/>
      <c r="L13" s="54"/>
    </row>
    <row r="14" s="35" customFormat="1" ht="32.1" customHeight="1" spans="1:12">
      <c r="A14" s="43">
        <v>12</v>
      </c>
      <c r="B14" s="44" t="s">
        <v>33</v>
      </c>
      <c r="C14" s="45" t="s">
        <v>34</v>
      </c>
      <c r="D14" s="45" t="s">
        <v>35</v>
      </c>
      <c r="E14" s="44" t="s">
        <v>10</v>
      </c>
      <c r="F14" s="44"/>
      <c r="G14" s="50"/>
      <c r="H14" s="51"/>
      <c r="I14" s="54"/>
      <c r="J14" s="54"/>
      <c r="K14" s="54"/>
      <c r="L14" s="54"/>
    </row>
    <row r="15" s="36" customFormat="1" ht="33" customHeight="1" spans="1:12">
      <c r="A15" s="43">
        <v>13</v>
      </c>
      <c r="B15" s="44" t="s">
        <v>36</v>
      </c>
      <c r="C15" s="45" t="s">
        <v>8</v>
      </c>
      <c r="D15" s="45" t="s">
        <v>37</v>
      </c>
      <c r="E15" s="44" t="s">
        <v>10</v>
      </c>
      <c r="F15" s="44"/>
      <c r="G15" s="50"/>
      <c r="H15" s="51"/>
      <c r="I15" s="51"/>
      <c r="J15" s="51"/>
      <c r="K15" s="51"/>
      <c r="L15" s="51"/>
    </row>
    <row r="16" ht="33.95" customHeight="1" spans="1:6">
      <c r="A16" s="52" t="s">
        <v>38</v>
      </c>
      <c r="B16" s="52"/>
      <c r="C16" s="52" t="s">
        <v>39</v>
      </c>
      <c r="D16" s="52"/>
      <c r="E16" s="52"/>
      <c r="F16" s="52"/>
    </row>
    <row r="17" ht="26.1" customHeight="1" spans="1:6">
      <c r="A17" s="52"/>
      <c r="B17" s="52"/>
      <c r="C17" s="52"/>
      <c r="D17" s="52"/>
      <c r="E17" s="52"/>
      <c r="F17" s="52"/>
    </row>
    <row r="32" ht="43.5" customHeight="1"/>
  </sheetData>
  <mergeCells count="3">
    <mergeCell ref="A1:F1"/>
    <mergeCell ref="A16:B17"/>
    <mergeCell ref="C16:F17"/>
  </mergeCells>
  <pageMargins left="0.550694444444444" right="0.354166666666667" top="0.393055555555556" bottom="0.393055555555556" header="0.511805555555556" footer="0.511805555555556"/>
  <pageSetup paperSize="9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opLeftCell="A3" workbookViewId="0">
      <selection activeCell="L10" sqref="L10"/>
    </sheetView>
  </sheetViews>
  <sheetFormatPr defaultColWidth="9" defaultRowHeight="14.25" outlineLevelCol="7"/>
  <cols>
    <col min="3" max="3" width="3.25" customWidth="1"/>
    <col min="4" max="4" width="9.25" customWidth="1"/>
    <col min="5" max="5" width="13.875" customWidth="1"/>
    <col min="6" max="6" width="11.5" customWidth="1"/>
    <col min="7" max="7" width="12.25" customWidth="1"/>
    <col min="8" max="8" width="11.875" customWidth="1"/>
  </cols>
  <sheetData>
    <row r="1" ht="37.5" customHeight="1" spans="1:8">
      <c r="A1" s="18" t="s">
        <v>40</v>
      </c>
      <c r="B1" s="18"/>
      <c r="C1" s="18"/>
      <c r="D1" s="18"/>
      <c r="E1" s="18"/>
      <c r="F1" s="18"/>
      <c r="G1" s="18"/>
      <c r="H1" s="18"/>
    </row>
    <row r="2" ht="31.9" customHeight="1" spans="1:8">
      <c r="A2" s="19" t="s">
        <v>41</v>
      </c>
      <c r="B2" s="19"/>
      <c r="C2" s="19"/>
      <c r="D2" s="19"/>
      <c r="E2" s="19"/>
      <c r="F2" s="19"/>
      <c r="G2" s="19"/>
      <c r="H2" s="19"/>
    </row>
    <row r="3" ht="23.25" customHeight="1" spans="1:8">
      <c r="A3" s="19" t="s">
        <v>42</v>
      </c>
      <c r="B3" s="19"/>
      <c r="C3" s="19"/>
      <c r="D3" s="19"/>
      <c r="E3" s="19"/>
      <c r="F3" s="19"/>
      <c r="G3" s="19"/>
      <c r="H3" s="19"/>
    </row>
    <row r="4" ht="25.5" customHeight="1" spans="1:8">
      <c r="A4" s="19" t="s">
        <v>43</v>
      </c>
      <c r="B4" s="19"/>
      <c r="C4" s="19"/>
      <c r="D4" s="19"/>
      <c r="E4" s="19"/>
      <c r="F4" s="19"/>
      <c r="G4" s="19"/>
      <c r="H4" s="19"/>
    </row>
    <row r="5" ht="30" customHeight="1" spans="1:8">
      <c r="A5" s="20" t="s">
        <v>44</v>
      </c>
      <c r="B5" s="20"/>
      <c r="C5" s="20"/>
      <c r="D5" s="20"/>
      <c r="E5" s="20"/>
      <c r="F5" s="20"/>
      <c r="G5" s="20"/>
      <c r="H5" s="20"/>
    </row>
    <row r="6" ht="20.25" customHeight="1" spans="1:8">
      <c r="A6" s="21" t="s">
        <v>1</v>
      </c>
      <c r="B6" s="22" t="s">
        <v>45</v>
      </c>
      <c r="C6" s="22"/>
      <c r="D6" s="22"/>
      <c r="E6" s="22" t="s">
        <v>46</v>
      </c>
      <c r="F6" s="22" t="s">
        <v>47</v>
      </c>
      <c r="G6" s="22" t="s">
        <v>48</v>
      </c>
      <c r="H6" s="22" t="s">
        <v>49</v>
      </c>
    </row>
    <row r="7" ht="20.25" customHeight="1" spans="1:8">
      <c r="A7" s="23" t="s">
        <v>50</v>
      </c>
      <c r="B7" s="24" t="s">
        <v>51</v>
      </c>
      <c r="C7" s="24"/>
      <c r="D7" s="24"/>
      <c r="E7" s="25">
        <f>E8+E9+E10+E11</f>
        <v>0</v>
      </c>
      <c r="F7" s="25">
        <v>0</v>
      </c>
      <c r="G7" s="25">
        <f>G8+G9+G10+G11</f>
        <v>0</v>
      </c>
      <c r="H7" s="25">
        <f>H8+H102+H10+H9+H11+H12</f>
        <v>44900</v>
      </c>
    </row>
    <row r="8" ht="20.25" customHeight="1" spans="1:8">
      <c r="A8" s="25">
        <v>1.1</v>
      </c>
      <c r="B8" s="26" t="s">
        <v>52</v>
      </c>
      <c r="C8" s="26"/>
      <c r="D8" s="26"/>
      <c r="E8" s="25">
        <v>0</v>
      </c>
      <c r="F8" s="25">
        <v>0</v>
      </c>
      <c r="G8" s="25">
        <v>0</v>
      </c>
      <c r="H8" s="25">
        <f>'4结算明细汇总表'!H3</f>
        <v>44900.14</v>
      </c>
    </row>
    <row r="9" ht="20.25" customHeight="1" spans="1:8">
      <c r="A9" s="25">
        <v>1.2</v>
      </c>
      <c r="B9" s="26" t="s">
        <v>53</v>
      </c>
      <c r="C9" s="26"/>
      <c r="D9" s="26"/>
      <c r="E9" s="25">
        <v>0</v>
      </c>
      <c r="F9" s="25">
        <v>0</v>
      </c>
      <c r="G9" s="25">
        <v>0</v>
      </c>
      <c r="H9" s="25"/>
    </row>
    <row r="10" ht="20.25" customHeight="1" spans="1:8">
      <c r="A10" s="25">
        <v>1.3</v>
      </c>
      <c r="B10" s="26" t="s">
        <v>54</v>
      </c>
      <c r="C10" s="26"/>
      <c r="D10" s="26"/>
      <c r="E10" s="25">
        <v>0</v>
      </c>
      <c r="F10" s="25">
        <v>0</v>
      </c>
      <c r="G10" s="25">
        <v>0</v>
      </c>
      <c r="H10" s="26"/>
    </row>
    <row r="11" ht="20.25" customHeight="1" spans="1:8">
      <c r="A11" s="25">
        <v>1.4</v>
      </c>
      <c r="B11" s="26" t="s">
        <v>55</v>
      </c>
      <c r="C11" s="26"/>
      <c r="D11" s="26"/>
      <c r="E11" s="25">
        <v>0</v>
      </c>
      <c r="F11" s="25">
        <v>0</v>
      </c>
      <c r="G11" s="25">
        <v>0</v>
      </c>
      <c r="H11" s="25"/>
    </row>
    <row r="12" ht="20.25" customHeight="1" spans="1:8">
      <c r="A12" s="25">
        <v>1.5</v>
      </c>
      <c r="B12" s="26" t="s">
        <v>56</v>
      </c>
      <c r="C12" s="26"/>
      <c r="D12" s="26"/>
      <c r="E12" s="26"/>
      <c r="F12" s="26"/>
      <c r="G12" s="26"/>
      <c r="H12" s="25">
        <f>'4结算明细汇总表'!H4-'4结算明细汇总表'!H3</f>
        <v>-0.14</v>
      </c>
    </row>
    <row r="13" ht="20.25" customHeight="1" spans="1:8">
      <c r="A13" s="23" t="s">
        <v>57</v>
      </c>
      <c r="B13" s="24" t="s">
        <v>58</v>
      </c>
      <c r="C13" s="24"/>
      <c r="D13" s="24"/>
      <c r="E13" s="25">
        <v>0</v>
      </c>
      <c r="F13" s="25"/>
      <c r="G13" s="25">
        <v>0</v>
      </c>
      <c r="H13" s="25">
        <v>0</v>
      </c>
    </row>
    <row r="14" ht="20.25" customHeight="1" spans="1:8">
      <c r="A14" s="25">
        <v>2.1</v>
      </c>
      <c r="B14" s="26" t="s">
        <v>59</v>
      </c>
      <c r="C14" s="26"/>
      <c r="D14" s="26"/>
      <c r="E14" s="25">
        <v>0</v>
      </c>
      <c r="F14" s="25"/>
      <c r="G14" s="25">
        <v>0</v>
      </c>
      <c r="H14" s="25">
        <v>0</v>
      </c>
    </row>
    <row r="15" ht="20.25" customHeight="1" spans="1:8">
      <c r="A15" s="25">
        <v>2.2</v>
      </c>
      <c r="B15" s="26" t="s">
        <v>59</v>
      </c>
      <c r="C15" s="26"/>
      <c r="D15" s="26"/>
      <c r="E15" s="25">
        <v>0</v>
      </c>
      <c r="F15" s="25"/>
      <c r="G15" s="25">
        <v>0</v>
      </c>
      <c r="H15" s="25">
        <v>0</v>
      </c>
    </row>
    <row r="16" ht="20.25" customHeight="1" spans="1:8">
      <c r="A16" s="23" t="s">
        <v>60</v>
      </c>
      <c r="B16" s="24" t="s">
        <v>61</v>
      </c>
      <c r="C16" s="24"/>
      <c r="D16" s="26" t="s">
        <v>62</v>
      </c>
      <c r="E16" s="27">
        <f>H7</f>
        <v>44900</v>
      </c>
      <c r="F16" s="27"/>
      <c r="G16" s="27"/>
      <c r="H16" s="27"/>
    </row>
    <row r="17" ht="20.25" customHeight="1" spans="1:8">
      <c r="A17" s="23"/>
      <c r="B17" s="24"/>
      <c r="C17" s="24"/>
      <c r="D17" s="26" t="s">
        <v>63</v>
      </c>
      <c r="E17" s="28">
        <f>E16</f>
        <v>44900</v>
      </c>
      <c r="F17" s="28"/>
      <c r="G17" s="28"/>
      <c r="H17" s="28"/>
    </row>
    <row r="18" ht="20.25" customHeight="1" spans="1:8">
      <c r="A18" s="23" t="s">
        <v>64</v>
      </c>
      <c r="B18" s="24" t="s">
        <v>65</v>
      </c>
      <c r="C18" s="24"/>
      <c r="D18" s="24"/>
      <c r="E18" s="25">
        <v>0</v>
      </c>
      <c r="F18" s="25"/>
      <c r="G18" s="25"/>
      <c r="H18" s="25"/>
    </row>
    <row r="19" ht="20.25" customHeight="1" spans="1:8">
      <c r="A19" s="25">
        <v>4.1</v>
      </c>
      <c r="B19" s="26" t="s">
        <v>66</v>
      </c>
      <c r="C19" s="26"/>
      <c r="D19" s="26"/>
      <c r="E19" s="25">
        <v>0</v>
      </c>
      <c r="F19" s="25"/>
      <c r="G19" s="25"/>
      <c r="H19" s="25"/>
    </row>
    <row r="20" ht="20.25" customHeight="1" spans="1:8">
      <c r="A20" s="25">
        <v>4.2</v>
      </c>
      <c r="B20" s="26" t="s">
        <v>67</v>
      </c>
      <c r="C20" s="26"/>
      <c r="D20" s="26"/>
      <c r="E20" s="25">
        <v>0</v>
      </c>
      <c r="F20" s="25"/>
      <c r="G20" s="25"/>
      <c r="H20" s="25"/>
    </row>
    <row r="21" ht="20.25" customHeight="1" spans="1:8">
      <c r="A21" s="23" t="s">
        <v>68</v>
      </c>
      <c r="B21" s="24" t="s">
        <v>69</v>
      </c>
      <c r="C21" s="24"/>
      <c r="D21" s="24"/>
      <c r="E21" s="25">
        <v>0</v>
      </c>
      <c r="F21" s="25"/>
      <c r="G21" s="25"/>
      <c r="H21" s="25"/>
    </row>
    <row r="22" ht="20.25" customHeight="1" spans="1:8">
      <c r="A22" s="25">
        <v>5.1</v>
      </c>
      <c r="B22" s="26" t="s">
        <v>70</v>
      </c>
      <c r="C22" s="26"/>
      <c r="D22" s="26"/>
      <c r="E22" s="26" t="s">
        <v>71</v>
      </c>
      <c r="F22" s="26"/>
      <c r="G22" s="26"/>
      <c r="H22" s="26"/>
    </row>
    <row r="23" ht="20.25" customHeight="1" spans="1:8">
      <c r="A23" s="25">
        <v>5.2</v>
      </c>
      <c r="B23" s="26" t="s">
        <v>72</v>
      </c>
      <c r="C23" s="26"/>
      <c r="D23" s="26"/>
      <c r="E23" s="26" t="s">
        <v>71</v>
      </c>
      <c r="F23" s="26"/>
      <c r="G23" s="26"/>
      <c r="H23" s="26"/>
    </row>
    <row r="24" ht="20.25" customHeight="1" spans="1:8">
      <c r="A24" s="23" t="s">
        <v>73</v>
      </c>
      <c r="B24" s="24" t="s">
        <v>74</v>
      </c>
      <c r="C24" s="26" t="s">
        <v>62</v>
      </c>
      <c r="D24" s="26"/>
      <c r="E24" s="27">
        <f>E16</f>
        <v>44900</v>
      </c>
      <c r="F24" s="27"/>
      <c r="G24" s="27"/>
      <c r="H24" s="27"/>
    </row>
    <row r="25" ht="20.25" customHeight="1" spans="1:8">
      <c r="A25" s="23"/>
      <c r="B25" s="24"/>
      <c r="C25" s="26" t="s">
        <v>63</v>
      </c>
      <c r="D25" s="26"/>
      <c r="E25" s="28">
        <f>E17</f>
        <v>44900</v>
      </c>
      <c r="F25" s="28"/>
      <c r="G25" s="28"/>
      <c r="H25" s="28"/>
    </row>
    <row r="26" ht="20.25" customHeight="1" spans="1:8">
      <c r="A26" s="23" t="s">
        <v>75</v>
      </c>
      <c r="B26" s="24" t="s">
        <v>76</v>
      </c>
      <c r="C26" s="26" t="s">
        <v>62</v>
      </c>
      <c r="D26" s="26"/>
      <c r="E26" s="27">
        <f>E24</f>
        <v>44900</v>
      </c>
      <c r="F26" s="27"/>
      <c r="G26" s="27"/>
      <c r="H26" s="27"/>
    </row>
    <row r="27" ht="20.25" customHeight="1" spans="1:8">
      <c r="A27" s="23"/>
      <c r="B27" s="24"/>
      <c r="C27" s="26" t="s">
        <v>63</v>
      </c>
      <c r="D27" s="26"/>
      <c r="E27" s="28">
        <f>E17</f>
        <v>44900</v>
      </c>
      <c r="F27" s="28"/>
      <c r="G27" s="28"/>
      <c r="H27" s="28"/>
    </row>
    <row r="28" spans="1:8">
      <c r="A28" s="29"/>
      <c r="B28" s="29"/>
      <c r="C28" s="29"/>
      <c r="D28" s="29"/>
      <c r="E28" s="29"/>
      <c r="F28" s="29"/>
      <c r="G28" s="29"/>
      <c r="H28" s="29"/>
    </row>
    <row r="29" spans="1:8">
      <c r="A29" s="30" t="s">
        <v>77</v>
      </c>
      <c r="B29" s="30"/>
      <c r="C29" s="30"/>
      <c r="D29" s="30"/>
      <c r="E29" s="30"/>
      <c r="F29" s="30"/>
      <c r="G29" s="30"/>
      <c r="H29" s="30"/>
    </row>
    <row r="30" spans="1:1">
      <c r="A30" s="31"/>
    </row>
    <row r="31" spans="1:1">
      <c r="A31" s="31"/>
    </row>
    <row r="32" spans="1:8">
      <c r="A32" s="30" t="s">
        <v>78</v>
      </c>
      <c r="B32" s="30"/>
      <c r="C32" s="30"/>
      <c r="D32" s="30"/>
      <c r="E32" s="30"/>
      <c r="F32" s="30"/>
      <c r="G32" s="30"/>
      <c r="H32" s="30"/>
    </row>
    <row r="33" spans="1:1">
      <c r="A33" s="31"/>
    </row>
    <row r="34" ht="27" customHeight="1" spans="1:8">
      <c r="A34" s="32"/>
      <c r="B34" s="32"/>
      <c r="C34" s="32"/>
      <c r="D34" s="32"/>
      <c r="E34" s="32"/>
      <c r="F34" s="32"/>
      <c r="G34" s="32"/>
      <c r="H34" s="32"/>
    </row>
  </sheetData>
  <mergeCells count="42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E16:H16"/>
    <mergeCell ref="E17:H17"/>
    <mergeCell ref="B18:D18"/>
    <mergeCell ref="B19:D19"/>
    <mergeCell ref="B20:D20"/>
    <mergeCell ref="B21:D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zoomScale="90" zoomScaleNormal="90" topLeftCell="B1" workbookViewId="0">
      <selection activeCell="F6" sqref="F6"/>
    </sheetView>
  </sheetViews>
  <sheetFormatPr defaultColWidth="8.625" defaultRowHeight="18.75" outlineLevelRow="5"/>
  <cols>
    <col min="1" max="1" width="5.875" style="1" customWidth="1"/>
    <col min="2" max="2" width="29.9916666666667" style="3" customWidth="1"/>
    <col min="3" max="3" width="8.46666666666667" style="1" customWidth="1"/>
    <col min="4" max="4" width="15.6916666666667" style="1" customWidth="1"/>
    <col min="5" max="8" width="12.9166666666667" style="1" customWidth="1"/>
    <col min="9" max="9" width="14" style="1" customWidth="1"/>
    <col min="10" max="10" width="17.375" style="1" customWidth="1"/>
    <col min="11" max="11" width="9.625" style="1" customWidth="1"/>
    <col min="12" max="12" width="19" style="1" customWidth="1"/>
    <col min="13" max="13" width="8.625" style="1"/>
    <col min="14" max="14" width="12.75" style="1" customWidth="1"/>
    <col min="15" max="16384" width="8.625" style="1"/>
  </cols>
  <sheetData>
    <row r="1" s="1" customFormat="1" ht="66" customHeight="1" spans="1:9">
      <c r="A1" s="4" t="s">
        <v>79</v>
      </c>
      <c r="B1" s="4"/>
      <c r="C1" s="4"/>
      <c r="D1" s="4"/>
      <c r="E1" s="4"/>
      <c r="F1" s="4"/>
      <c r="G1" s="4"/>
      <c r="H1" s="4"/>
      <c r="I1" s="4"/>
    </row>
    <row r="2" s="2" customFormat="1" ht="94" customHeight="1" spans="1:9">
      <c r="A2" s="5" t="s">
        <v>1</v>
      </c>
      <c r="B2" s="5" t="s">
        <v>2</v>
      </c>
      <c r="C2" s="5" t="s">
        <v>80</v>
      </c>
      <c r="D2" s="5" t="s">
        <v>81</v>
      </c>
      <c r="E2" s="6" t="s">
        <v>82</v>
      </c>
      <c r="F2" s="6" t="s">
        <v>83</v>
      </c>
      <c r="G2" s="6" t="s">
        <v>84</v>
      </c>
      <c r="H2" s="6" t="s">
        <v>85</v>
      </c>
      <c r="I2" s="5" t="s">
        <v>6</v>
      </c>
    </row>
    <row r="3" s="1" customFormat="1" ht="90" customHeight="1" spans="1:9">
      <c r="A3" s="7">
        <v>1</v>
      </c>
      <c r="B3" s="8" t="s">
        <v>86</v>
      </c>
      <c r="C3" s="7" t="s">
        <v>87</v>
      </c>
      <c r="D3" s="7">
        <v>175924616.54</v>
      </c>
      <c r="E3" s="9">
        <v>174427945.24</v>
      </c>
      <c r="F3" s="10">
        <f>D3-E3</f>
        <v>1496671.3</v>
      </c>
      <c r="G3" s="10">
        <v>0.03</v>
      </c>
      <c r="H3" s="10">
        <f>F3*G3</f>
        <v>44900.14</v>
      </c>
      <c r="I3" s="7"/>
    </row>
    <row r="4" s="1" customFormat="1" ht="56" customHeight="1" spans="1:9">
      <c r="A4" s="7">
        <v>48</v>
      </c>
      <c r="B4" s="11" t="s">
        <v>88</v>
      </c>
      <c r="C4" s="12"/>
      <c r="D4" s="13"/>
      <c r="E4" s="14"/>
      <c r="F4" s="14"/>
      <c r="G4" s="14"/>
      <c r="H4" s="15">
        <v>44900</v>
      </c>
      <c r="I4" s="13"/>
    </row>
    <row r="5" ht="56" customHeight="1" spans="1:9">
      <c r="A5" s="16"/>
      <c r="B5" s="17" t="s">
        <v>89</v>
      </c>
      <c r="C5" s="16"/>
      <c r="D5" s="16"/>
      <c r="E5" s="16"/>
      <c r="F5" s="16"/>
      <c r="G5" s="17" t="s">
        <v>90</v>
      </c>
      <c r="H5" s="16"/>
      <c r="I5" s="16"/>
    </row>
    <row r="6" ht="56" customHeight="1" spans="1:9">
      <c r="A6" s="16"/>
      <c r="B6" s="17" t="s">
        <v>91</v>
      </c>
      <c r="C6" s="16"/>
      <c r="D6" s="16"/>
      <c r="E6" s="16"/>
      <c r="F6" s="16"/>
      <c r="G6" s="17" t="s">
        <v>91</v>
      </c>
      <c r="I6" s="16"/>
    </row>
  </sheetData>
  <mergeCells count="2">
    <mergeCell ref="A1:I1"/>
    <mergeCell ref="B4:C4"/>
  </mergeCells>
  <pageMargins left="0.751388888888889" right="0.751388888888889" top="0.393055555555556" bottom="0.393055555555556" header="0.5" footer="0.5"/>
  <pageSetup paperSize="9" scale="6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2资料存档目录</vt:lpstr>
      <vt:lpstr>3工程结算汇总表</vt:lpstr>
      <vt:lpstr>4结算明细汇总表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AA</cp:lastModifiedBy>
  <dcterms:created xsi:type="dcterms:W3CDTF">2013-11-22T07:50:00Z</dcterms:created>
  <cp:lastPrinted>2019-10-18T09:13:00Z</cp:lastPrinted>
  <dcterms:modified xsi:type="dcterms:W3CDTF">2025-04-30T06:48:14Z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4EA3C307227743AA807097C2548033F0</vt:lpwstr>
  </property>
</Properties>
</file>